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Habita\DS 19\DS 19 LLAMADO NACIONAL 2026\DOCUMENTOS LLAMADO 2026\Documentos Llamado 2026 para www.minvu.cl\"/>
    </mc:Choice>
  </mc:AlternateContent>
  <xr:revisionPtr revIDLastSave="0" documentId="13_ncr:1_{3AFCFBD8-8508-4141-A9E5-655316C216D7}" xr6:coauthVersionLast="47" xr6:coauthVersionMax="47" xr10:uidLastSave="{00000000-0000-0000-0000-000000000000}"/>
  <bookViews>
    <workbookView xWindow="-4575" yWindow="-16320" windowWidth="29040" windowHeight="15720" tabRatio="753" xr2:uid="{21F6A52D-D98B-4F9D-9177-3900432030DD}"/>
  </bookViews>
  <sheets>
    <sheet name="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K48" i="1"/>
  <c r="H48" i="1"/>
  <c r="M35" i="1"/>
  <c r="K35" i="1"/>
  <c r="J35" i="1"/>
  <c r="H34" i="1"/>
  <c r="M39" i="1"/>
  <c r="M41" i="1"/>
  <c r="J42" i="1"/>
  <c r="J41" i="1"/>
  <c r="J40" i="1"/>
  <c r="J39" i="1"/>
  <c r="J38" i="1"/>
  <c r="J37" i="1"/>
  <c r="J36" i="1"/>
  <c r="K36" i="1"/>
  <c r="M36" i="1" s="1"/>
  <c r="K37" i="1"/>
  <c r="M37" i="1" s="1"/>
  <c r="K38" i="1"/>
  <c r="M38" i="1" s="1"/>
  <c r="K39" i="1"/>
  <c r="K40" i="1"/>
  <c r="M40" i="1" s="1"/>
  <c r="K41" i="1"/>
  <c r="K42" i="1"/>
  <c r="M42" i="1" s="1"/>
  <c r="J33" i="1"/>
  <c r="J34" i="1" l="1"/>
  <c r="K34" i="1"/>
  <c r="M34" i="1" s="1"/>
  <c r="K18" i="1" l="1"/>
  <c r="K19" i="1"/>
  <c r="K20" i="1"/>
  <c r="K21" i="1"/>
  <c r="K22" i="1"/>
  <c r="K23" i="1"/>
  <c r="K24" i="1"/>
  <c r="K25" i="1"/>
  <c r="K17" i="1"/>
  <c r="K27" i="1" l="1"/>
  <c r="K29" i="1" s="1"/>
  <c r="K44" i="1"/>
  <c r="M44" i="1" s="1"/>
  <c r="K45" i="1"/>
  <c r="M45" i="1" s="1"/>
  <c r="K46" i="1"/>
  <c r="M46" i="1" s="1"/>
  <c r="K47" i="1"/>
  <c r="M47" i="1" s="1"/>
  <c r="K51" i="1"/>
  <c r="M51" i="1" s="1"/>
  <c r="J51" i="1"/>
  <c r="K33" i="1" l="1"/>
  <c r="J43" i="1"/>
  <c r="K43" i="1"/>
  <c r="M43" i="1" s="1"/>
  <c r="M33" i="1" l="1"/>
  <c r="J45" i="1"/>
  <c r="J47" i="1"/>
  <c r="J46" i="1"/>
  <c r="J44" i="1" l="1"/>
  <c r="H50" i="1"/>
  <c r="J50" i="1" s="1"/>
  <c r="J48" i="1"/>
  <c r="J52" i="1" l="1"/>
  <c r="K52" i="1"/>
  <c r="M52" i="1" s="1"/>
  <c r="K50" i="1" l="1"/>
  <c r="M50" i="1" s="1"/>
  <c r="M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Ignacio Lara Saintard</author>
  </authors>
  <commentList>
    <comment ref="A8" authorId="0" shapeId="0" xr:uid="{FBC922D8-7046-454F-9848-A788D9378F32}">
      <text>
        <r>
          <rPr>
            <b/>
            <sz val="9"/>
            <color indexed="81"/>
            <rFont val="Tahoma"/>
            <charset val="1"/>
          </rPr>
          <t>Juan Ignacio Lara Saintard:</t>
        </r>
        <r>
          <rPr>
            <sz val="9"/>
            <color indexed="81"/>
            <rFont val="Tahoma"/>
            <charset val="1"/>
          </rPr>
          <t xml:space="preserve">
Indicar superficie total, incluido espacios comunes en proyectos de edificacion en altura.</t>
        </r>
      </text>
    </comment>
    <comment ref="B34" authorId="0" shapeId="0" xr:uid="{F4CCF603-4FB1-4A7D-8FB4-7D4D3E68DBBA}">
      <text>
        <r>
          <rPr>
            <b/>
            <sz val="9"/>
            <color indexed="81"/>
            <rFont val="Tahoma"/>
            <charset val="1"/>
          </rPr>
          <t>Juan Ignacio Lara Saintard:</t>
        </r>
        <r>
          <rPr>
            <sz val="9"/>
            <color indexed="81"/>
            <rFont val="Tahoma"/>
            <charset val="1"/>
          </rPr>
          <t xml:space="preserve">
Incluir vialidades interiores en Item Urbanización, en el caso de condominios.</t>
        </r>
      </text>
    </comment>
    <comment ref="B35" authorId="0" shapeId="0" xr:uid="{4AEAC63E-D463-4E8F-81AE-D8D39CE83933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permisos de obra, maquinaria, ensayos, pruebas y estudios, etc.</t>
        </r>
      </text>
    </comment>
    <comment ref="B36" authorId="0" shapeId="0" xr:uid="{ADB585EE-4574-4A12-88E4-4DC4FB134FF9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canalizaciones, defensas fluviales, estabilizaciones de taludes, fundaciones, moviminetos de tierra, contenciones, etc</t>
        </r>
      </text>
    </comment>
    <comment ref="B37" authorId="0" shapeId="0" xr:uid="{5981850D-91D4-4151-9D72-874FFE293995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fundaciones, sobrecimientos, bases de pavimentos, estructuras resistentes, componentes no estructurales, refuerzos, escaleras, etc.</t>
        </r>
      </text>
    </comment>
    <comment ref="B38" authorId="0" shapeId="0" xr:uid="{1192332F-556B-49A7-97F2-09E58E587F62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revestimientos, aislaciones, elementos de terminación (puertas, ventanas, protecciones, molduras, celosias), pinturas, barnices, mobiliario, señaletica, etc.</t>
        </r>
      </text>
    </comment>
    <comment ref="B39" authorId="0" shapeId="0" xr:uid="{D2757A60-3105-46F6-8EB0-EBFC19D81882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instalaciones de AP, ALC, artefactos, ventilaciones y extracciones, redes de comunicación, basura, gases, seguridad, etc.</t>
        </r>
      </text>
    </comment>
    <comment ref="B40" authorId="0" shapeId="0" xr:uid="{A3FA7391-402E-4133-9AF2-C3BE3C5B41D7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ascensores y otros sistemas mecanicos de transporte</t>
        </r>
      </text>
    </comment>
    <comment ref="B41" authorId="0" shapeId="0" xr:uid="{73959448-521B-4E63-8FB5-C0713FBAB738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cierros, pavimentos, ciclovias, material vegetal, piscina, elementos urbanos, estacionamientos juegos infantiles, equipamiento deportivo, etc.</t>
        </r>
      </text>
    </comment>
    <comment ref="B42" authorId="0" shapeId="0" xr:uid="{D6E465C4-30E4-44EA-84BA-DB77BEEB9E2F}">
      <text>
        <r>
          <rPr>
            <b/>
            <sz val="9"/>
            <color indexed="81"/>
            <rFont val="Tahoma"/>
            <family val="2"/>
          </rPr>
          <t>Juan Ignacio Lara Saintard:</t>
        </r>
        <r>
          <rPr>
            <sz val="9"/>
            <color indexed="81"/>
            <rFont val="Tahoma"/>
            <family val="2"/>
          </rPr>
          <t xml:space="preserve">
Corresponde a urbanizacion de AP, ALC, electricidad, Aguas lluvias, areas verdes, elementos de seguridad, etc.</t>
        </r>
      </text>
    </comment>
    <comment ref="B43" authorId="0" shapeId="0" xr:uid="{2EAB99D6-6C96-4FB6-AA3B-FDF9B2A3F77A}">
      <text>
        <r>
          <rPr>
            <b/>
            <sz val="9"/>
            <color indexed="81"/>
            <rFont val="Tahoma"/>
            <charset val="1"/>
          </rPr>
          <t>Juan Ignacio Lara Saintard:</t>
        </r>
        <r>
          <rPr>
            <sz val="9"/>
            <color indexed="81"/>
            <rFont val="Tahoma"/>
            <charset val="1"/>
          </rPr>
          <t xml:space="preserve">
Incluir urbanización exterior cuando corresponda.</t>
        </r>
      </text>
    </comment>
  </commentList>
</comments>
</file>

<file path=xl/sharedStrings.xml><?xml version="1.0" encoding="utf-8"?>
<sst xmlns="http://schemas.openxmlformats.org/spreadsheetml/2006/main" count="79" uniqueCount="77">
  <si>
    <t>NOMBRE PROYECTO</t>
  </si>
  <si>
    <t>CODIGO PROYECTO</t>
  </si>
  <si>
    <t>REGION</t>
  </si>
  <si>
    <t>CALLE</t>
  </si>
  <si>
    <t>NUMERO</t>
  </si>
  <si>
    <t>N° DE VIVIENDAS</t>
  </si>
  <si>
    <t>EMPRESA CONSTRUCTORA</t>
  </si>
  <si>
    <t>RUT EMPRESA CONSTRUCTORA</t>
  </si>
  <si>
    <t>ENTIDAD DESARROLLADORA</t>
  </si>
  <si>
    <t>RUT ENTIDAD DESARROLLADORA</t>
  </si>
  <si>
    <t>FECHA UF</t>
  </si>
  <si>
    <t>VALOR UF</t>
  </si>
  <si>
    <t>SECCION</t>
  </si>
  <si>
    <t>NOMBRE SECCION</t>
  </si>
  <si>
    <t>SUBTOTALES (UF)</t>
  </si>
  <si>
    <t>UF/VIV</t>
  </si>
  <si>
    <t>SUBTOTALES ($)</t>
  </si>
  <si>
    <t>$/VIV</t>
  </si>
  <si>
    <t>A</t>
  </si>
  <si>
    <t>B</t>
  </si>
  <si>
    <t>C</t>
  </si>
  <si>
    <t>D</t>
  </si>
  <si>
    <t>E</t>
  </si>
  <si>
    <t>F</t>
  </si>
  <si>
    <t>COSTO TERRENO</t>
  </si>
  <si>
    <t>HONORARIOS Y ESTUDIOS</t>
  </si>
  <si>
    <t>GASTOS DE ADMINISTRACIÓN Y VENTA</t>
  </si>
  <si>
    <t>G</t>
  </si>
  <si>
    <t xml:space="preserve">TOTAL COSTO </t>
  </si>
  <si>
    <t>PRESUPUESTO PROYECTO</t>
  </si>
  <si>
    <t>COSTO DE CONSTRUCCIÓN Y URBANIZACIÓN (Incluido imprevistos)</t>
  </si>
  <si>
    <t>COSTOS MACROURBANIZACIÓN</t>
  </si>
  <si>
    <t>PERMISOS, DERECHOS Y APORTES</t>
  </si>
  <si>
    <t>OTROS GASTOS GENERALES</t>
  </si>
  <si>
    <t>COSTOS</t>
  </si>
  <si>
    <t>VENTA</t>
  </si>
  <si>
    <t>Unidades</t>
  </si>
  <si>
    <t>Vulnerable</t>
  </si>
  <si>
    <t>Medio - Taramo Intermedio (emergente)</t>
  </si>
  <si>
    <t>Medio - 1</t>
  </si>
  <si>
    <t>Medio - 2</t>
  </si>
  <si>
    <t>Medio - 3</t>
  </si>
  <si>
    <t>Estacionamientos</t>
  </si>
  <si>
    <t>Bodegas</t>
  </si>
  <si>
    <t>Venta Locales Comerciales</t>
  </si>
  <si>
    <t>TOTAL VENTA</t>
  </si>
  <si>
    <t>IVA Débito Locales</t>
  </si>
  <si>
    <t>VENTA NETA</t>
  </si>
  <si>
    <t>SECCIÓN</t>
  </si>
  <si>
    <t>INGRESOS</t>
  </si>
  <si>
    <t>UF/unid.</t>
  </si>
  <si>
    <t xml:space="preserve">TOTAL UF </t>
  </si>
  <si>
    <t>RESULTADO ANTES DE INTERESES</t>
  </si>
  <si>
    <t>RESULTADO DESPUES DE INTERESES</t>
  </si>
  <si>
    <t>SUPERFICIE TOTAL CONSTRUIDA (M2)</t>
  </si>
  <si>
    <t>COSTO FINANCIEROS O  DE FINANCIAMIENTO</t>
  </si>
  <si>
    <t>FIRMA R.L. 
ENTIDAD DESARROLLADORA</t>
  </si>
  <si>
    <t>FIRMA R.L.
 CONSTRUCTORA</t>
  </si>
  <si>
    <r>
      <t xml:space="preserve">TIPO DE VIVIENDA </t>
    </r>
    <r>
      <rPr>
        <sz val="11"/>
        <rFont val="Aptos Narrow"/>
        <family val="2"/>
        <scheme val="minor"/>
      </rPr>
      <t>(Casa/Depto./Mixto)</t>
    </r>
  </si>
  <si>
    <t>SUPERFICIE DE TERRENO (M2)</t>
  </si>
  <si>
    <t>Medio - X (Opcional venta libre si se emplaza en una Zona DS19)</t>
  </si>
  <si>
    <t>B.1</t>
  </si>
  <si>
    <t>B.2</t>
  </si>
  <si>
    <t>B.3</t>
  </si>
  <si>
    <t>B.4</t>
  </si>
  <si>
    <t>B.5</t>
  </si>
  <si>
    <t>B.6</t>
  </si>
  <si>
    <t>B.7</t>
  </si>
  <si>
    <t>B.8</t>
  </si>
  <si>
    <t>OBRA DE HABILITACION DEL TERRENO</t>
  </si>
  <si>
    <t>OBRA GRUESA</t>
  </si>
  <si>
    <t>OBRA COMPLEMENTARIA EXTERIOR</t>
  </si>
  <si>
    <t>GASTO COMPLEMENTARIO, OBRA PROVISORIA Y TRABAJO PRELIMINAR</t>
  </si>
  <si>
    <t>TERMINACIÓN</t>
  </si>
  <si>
    <t>INSTALACIÓN</t>
  </si>
  <si>
    <t>SISTEMA MECÁNICO DE TRANSPORTE</t>
  </si>
  <si>
    <t>URBANIZACIÓN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</si>
</sst>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_ * #,##0.00_ ;_ * \-#,##0.00_ ;_ * &quot;-&quot;_ ;_ @_ "/>
    <numFmt numFmtId="165" formatCode="_-* #,##0.00_-;\-* #,##0.00_-;_-* &quot;-&quot;??_-;_-@_-"/>
    <numFmt numFmtId="166" formatCode="_-* #,##0.0000_-;\-* #,##0.0000_-;_-* &quot;-&quot;??_-;_-@_-"/>
    <numFmt numFmtId="167" formatCode="_-* #,##0_-;\-* #,##0_-;_-* &quot;-&quot;??_-;_-@_-"/>
    <numFmt numFmtId="168" formatCode="_-&quot;$&quot;\ * #,##0.00_-;\-&quot;$&quot;\ * #,##0.00_-;_-&quot;$&quot;\ 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  <xf numFmtId="14" fontId="7" fillId="2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164" fontId="7" fillId="2" borderId="4" xfId="1" applyNumberFormat="1" applyFont="1" applyFill="1" applyBorder="1" applyAlignment="1" applyProtection="1">
      <alignment horizontal="left" vertical="center" wrapText="1"/>
    </xf>
    <xf numFmtId="0" fontId="9" fillId="0" borderId="4" xfId="2" applyFont="1" applyBorder="1" applyAlignment="1">
      <alignment horizontal="center"/>
    </xf>
    <xf numFmtId="166" fontId="0" fillId="0" borderId="4" xfId="3" applyNumberFormat="1" applyFont="1" applyBorder="1"/>
    <xf numFmtId="167" fontId="0" fillId="0" borderId="4" xfId="3" applyNumberFormat="1" applyFont="1" applyBorder="1"/>
    <xf numFmtId="0" fontId="1" fillId="0" borderId="4" xfId="0" applyFont="1" applyBorder="1"/>
    <xf numFmtId="166" fontId="2" fillId="0" borderId="4" xfId="3" applyNumberFormat="1" applyFont="1" applyBorder="1"/>
    <xf numFmtId="167" fontId="2" fillId="0" borderId="4" xfId="3" applyNumberFormat="1" applyFont="1" applyBorder="1"/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left"/>
    </xf>
    <xf numFmtId="166" fontId="2" fillId="0" borderId="0" xfId="3" applyNumberFormat="1" applyFont="1" applyBorder="1" applyAlignment="1">
      <alignment horizontal="right"/>
    </xf>
    <xf numFmtId="166" fontId="2" fillId="0" borderId="0" xfId="3" applyNumberFormat="1" applyFont="1" applyBorder="1"/>
    <xf numFmtId="167" fontId="2" fillId="0" borderId="0" xfId="3" applyNumberFormat="1" applyFont="1" applyBorder="1" applyAlignment="1">
      <alignment horizontal="right"/>
    </xf>
    <xf numFmtId="167" fontId="2" fillId="0" borderId="0" xfId="3" applyNumberFormat="1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6" fontId="1" fillId="0" borderId="4" xfId="3" applyNumberFormat="1" applyFont="1" applyBorder="1"/>
    <xf numFmtId="167" fontId="1" fillId="0" borderId="4" xfId="3" applyNumberFormat="1" applyFont="1" applyBorder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/>
    </xf>
    <xf numFmtId="164" fontId="7" fillId="0" borderId="0" xfId="8" applyNumberFormat="1" applyFont="1" applyFill="1" applyBorder="1" applyAlignment="1" applyProtection="1">
      <alignment horizontal="left" vertical="center" wrapText="1"/>
    </xf>
    <xf numFmtId="0" fontId="2" fillId="0" borderId="0" xfId="0" applyFont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9" fillId="0" borderId="4" xfId="2" applyFont="1" applyBorder="1" applyAlignment="1">
      <alignment horizontal="left" indent="5"/>
    </xf>
    <xf numFmtId="0" fontId="4" fillId="0" borderId="4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5" fillId="2" borderId="5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4" fontId="5" fillId="2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166" fontId="0" fillId="2" borderId="5" xfId="3" applyNumberFormat="1" applyFont="1" applyFill="1" applyBorder="1" applyAlignment="1">
      <alignment horizontal="right"/>
    </xf>
    <xf numFmtId="166" fontId="0" fillId="2" borderId="7" xfId="3" applyNumberFormat="1" applyFont="1" applyFill="1" applyBorder="1" applyAlignment="1">
      <alignment horizontal="right"/>
    </xf>
    <xf numFmtId="167" fontId="0" fillId="0" borderId="5" xfId="3" applyNumberFormat="1" applyFont="1" applyBorder="1" applyAlignment="1">
      <alignment horizontal="right"/>
    </xf>
    <xf numFmtId="167" fontId="0" fillId="0" borderId="7" xfId="3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left" indent="3"/>
    </xf>
    <xf numFmtId="166" fontId="0" fillId="2" borderId="5" xfId="3" applyNumberFormat="1" applyFont="1" applyFill="1" applyBorder="1" applyAlignment="1">
      <alignment horizontal="center"/>
    </xf>
    <xf numFmtId="166" fontId="0" fillId="2" borderId="7" xfId="3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7" fontId="0" fillId="0" borderId="4" xfId="3" applyNumberFormat="1" applyFont="1" applyBorder="1" applyAlignment="1">
      <alignment horizontal="right"/>
    </xf>
    <xf numFmtId="166" fontId="0" fillId="0" borderId="4" xfId="3" applyNumberFormat="1" applyFont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166" fontId="2" fillId="0" borderId="4" xfId="3" applyNumberFormat="1" applyFont="1" applyFill="1" applyBorder="1" applyAlignment="1">
      <alignment horizontal="right"/>
    </xf>
    <xf numFmtId="167" fontId="0" fillId="0" borderId="4" xfId="3" applyNumberFormat="1" applyFont="1" applyFill="1" applyBorder="1" applyAlignment="1">
      <alignment horizontal="right"/>
    </xf>
  </cellXfs>
  <cellStyles count="9">
    <cellStyle name="Hipervínculo" xfId="2" builtinId="8"/>
    <cellStyle name="Millares [0]" xfId="1" builtinId="6"/>
    <cellStyle name="Millares [0] 2" xfId="5" xr:uid="{5B74BCC0-D1E6-4300-8858-350A1DF74B9D}"/>
    <cellStyle name="Millares [0] 2 2" xfId="8" xr:uid="{96D93F79-716D-4AD1-9A35-59179E5D84A1}"/>
    <cellStyle name="Millares [0] 3" xfId="7" xr:uid="{DFCC48E1-B33F-491E-9A1B-62BDE6625F0C}"/>
    <cellStyle name="Millares 2" xfId="3" xr:uid="{ED82F882-4103-4573-B56D-F78AF103D2D7}"/>
    <cellStyle name="Moneda 2" xfId="4" xr:uid="{FEDFF2D1-5580-4E26-B3E8-760BC20E5FB7}"/>
    <cellStyle name="Moneda 2 2" xfId="6" xr:uid="{BF1E9E9B-2802-4665-9BDF-FB0D7A94229D}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9E96-0DBE-428A-9FE6-5FC3172520F2}">
  <sheetPr>
    <pageSetUpPr fitToPage="1"/>
  </sheetPr>
  <dimension ref="A1:M57"/>
  <sheetViews>
    <sheetView tabSelected="1" topLeftCell="A27" zoomScale="110" zoomScaleNormal="110" workbookViewId="0">
      <selection activeCell="K17" sqref="K17:L17"/>
    </sheetView>
  </sheetViews>
  <sheetFormatPr baseColWidth="10" defaultRowHeight="15" x14ac:dyDescent="0.25"/>
  <cols>
    <col min="4" max="4" width="8.5703125" customWidth="1"/>
    <col min="5" max="5" width="6.140625" customWidth="1"/>
    <col min="6" max="6" width="8.140625" customWidth="1"/>
    <col min="7" max="7" width="20.5703125" customWidth="1"/>
    <col min="8" max="8" width="12" customWidth="1"/>
    <col min="9" max="9" width="5.85546875" customWidth="1"/>
    <col min="10" max="10" width="16" customWidth="1"/>
    <col min="11" max="11" width="8.42578125" customWidth="1"/>
    <col min="12" max="12" width="8.85546875" customWidth="1"/>
    <col min="13" max="13" width="14.28515625" customWidth="1"/>
  </cols>
  <sheetData>
    <row r="1" spans="1:13" ht="18.75" x14ac:dyDescent="0.25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x14ac:dyDescent="0.25">
      <c r="A3" s="42" t="s">
        <v>0</v>
      </c>
      <c r="B3" s="42"/>
      <c r="C3" s="43"/>
      <c r="D3" s="44"/>
      <c r="E3" s="44"/>
      <c r="F3" s="44"/>
      <c r="G3" s="44"/>
      <c r="H3" s="44"/>
      <c r="I3" s="44"/>
      <c r="J3" s="45"/>
    </row>
    <row r="4" spans="1:13" x14ac:dyDescent="0.25">
      <c r="A4" s="42" t="s">
        <v>1</v>
      </c>
      <c r="B4" s="42"/>
      <c r="C4" s="43"/>
      <c r="D4" s="44"/>
      <c r="E4" s="45"/>
      <c r="F4" s="46"/>
      <c r="G4" s="47"/>
      <c r="H4" s="48"/>
      <c r="I4" s="44"/>
      <c r="J4" s="45"/>
    </row>
    <row r="5" spans="1:13" x14ac:dyDescent="0.25">
      <c r="A5" s="42" t="s">
        <v>2</v>
      </c>
      <c r="B5" s="42"/>
      <c r="C5" s="43"/>
      <c r="D5" s="44"/>
      <c r="E5" s="45"/>
      <c r="F5" s="46"/>
      <c r="G5" s="47"/>
      <c r="H5" s="44"/>
      <c r="I5" s="44"/>
      <c r="J5" s="45"/>
    </row>
    <row r="6" spans="1:13" x14ac:dyDescent="0.25">
      <c r="A6" s="42" t="s">
        <v>3</v>
      </c>
      <c r="B6" s="42"/>
      <c r="C6" s="43"/>
      <c r="D6" s="44"/>
      <c r="E6" s="44"/>
      <c r="F6" s="44"/>
      <c r="G6" s="45"/>
      <c r="H6" s="2" t="s">
        <v>4</v>
      </c>
      <c r="I6" s="43"/>
      <c r="J6" s="45"/>
    </row>
    <row r="7" spans="1:13" x14ac:dyDescent="0.25">
      <c r="A7" s="46" t="s">
        <v>5</v>
      </c>
      <c r="B7" s="50"/>
      <c r="C7" s="50"/>
      <c r="D7" s="51">
        <v>300</v>
      </c>
      <c r="E7" s="51"/>
      <c r="F7" s="46" t="s">
        <v>58</v>
      </c>
      <c r="G7" s="50"/>
      <c r="H7" s="47"/>
      <c r="I7" s="43"/>
      <c r="J7" s="45"/>
    </row>
    <row r="8" spans="1:13" x14ac:dyDescent="0.25">
      <c r="A8" s="46" t="s">
        <v>54</v>
      </c>
      <c r="B8" s="50"/>
      <c r="C8" s="50"/>
      <c r="D8" s="43"/>
      <c r="E8" s="45"/>
      <c r="F8" s="46" t="s">
        <v>59</v>
      </c>
      <c r="G8" s="50"/>
      <c r="H8" s="47"/>
      <c r="I8" s="43"/>
      <c r="J8" s="45"/>
    </row>
    <row r="9" spans="1:13" x14ac:dyDescent="0.25">
      <c r="A9" s="42" t="s">
        <v>6</v>
      </c>
      <c r="B9" s="42"/>
      <c r="C9" s="51"/>
      <c r="D9" s="51"/>
      <c r="E9" s="51"/>
      <c r="F9" s="51"/>
      <c r="G9" s="42" t="s">
        <v>7</v>
      </c>
      <c r="H9" s="42"/>
      <c r="I9" s="52"/>
      <c r="J9" s="52"/>
    </row>
    <row r="10" spans="1:13" x14ac:dyDescent="0.25">
      <c r="A10" s="42"/>
      <c r="B10" s="42"/>
      <c r="C10" s="51"/>
      <c r="D10" s="51"/>
      <c r="E10" s="51"/>
      <c r="F10" s="51"/>
      <c r="G10" s="42"/>
      <c r="H10" s="42"/>
      <c r="I10" s="52"/>
      <c r="J10" s="52"/>
    </row>
    <row r="11" spans="1:13" x14ac:dyDescent="0.25">
      <c r="A11" s="42" t="s">
        <v>8</v>
      </c>
      <c r="B11" s="42"/>
      <c r="C11" s="51"/>
      <c r="D11" s="51"/>
      <c r="E11" s="51"/>
      <c r="F11" s="51"/>
      <c r="G11" s="42" t="s">
        <v>9</v>
      </c>
      <c r="H11" s="42"/>
      <c r="I11" s="52"/>
      <c r="J11" s="52"/>
      <c r="L11" s="3" t="s">
        <v>10</v>
      </c>
      <c r="M11" s="4"/>
    </row>
    <row r="12" spans="1:13" x14ac:dyDescent="0.25">
      <c r="A12" s="42"/>
      <c r="B12" s="42"/>
      <c r="C12" s="51"/>
      <c r="D12" s="51"/>
      <c r="E12" s="51"/>
      <c r="F12" s="51"/>
      <c r="G12" s="42"/>
      <c r="H12" s="42"/>
      <c r="I12" s="52"/>
      <c r="J12" s="52"/>
      <c r="L12" s="3" t="s">
        <v>11</v>
      </c>
      <c r="M12" s="6"/>
    </row>
    <row r="13" spans="1:13" x14ac:dyDescent="0.25">
      <c r="A13" s="1"/>
      <c r="B13" s="1"/>
      <c r="C13" s="29"/>
      <c r="D13" s="29"/>
      <c r="E13" s="29"/>
      <c r="F13" s="29"/>
      <c r="G13" s="1"/>
      <c r="H13" s="1"/>
      <c r="I13" s="31"/>
      <c r="J13" s="31"/>
      <c r="L13" s="30"/>
      <c r="M13" s="34"/>
    </row>
    <row r="14" spans="1:13" x14ac:dyDescent="0.25">
      <c r="A14" s="61" t="s">
        <v>49</v>
      </c>
      <c r="B14" s="61"/>
      <c r="C14" s="61"/>
      <c r="D14" s="61"/>
      <c r="E14" s="61"/>
      <c r="F14" s="61"/>
      <c r="G14" s="61"/>
      <c r="H14" s="33"/>
      <c r="I14" s="33"/>
      <c r="J14" s="33"/>
      <c r="L14" s="30"/>
      <c r="M14" s="34"/>
    </row>
    <row r="15" spans="1:13" x14ac:dyDescent="0.25">
      <c r="A15" s="32" t="s">
        <v>48</v>
      </c>
      <c r="B15" s="58" t="s">
        <v>13</v>
      </c>
      <c r="C15" s="59"/>
      <c r="D15" s="59"/>
      <c r="E15" s="59"/>
      <c r="F15" s="59"/>
      <c r="G15" s="60"/>
    </row>
    <row r="16" spans="1:13" x14ac:dyDescent="0.25">
      <c r="A16" s="7" t="s">
        <v>18</v>
      </c>
      <c r="B16" s="67" t="s">
        <v>35</v>
      </c>
      <c r="C16" s="68"/>
      <c r="D16" s="68"/>
      <c r="E16" s="68"/>
      <c r="F16" s="68"/>
      <c r="G16" s="69"/>
      <c r="H16" s="54" t="s">
        <v>36</v>
      </c>
      <c r="I16" s="55"/>
      <c r="J16" s="5" t="s">
        <v>50</v>
      </c>
      <c r="K16" s="54" t="s">
        <v>51</v>
      </c>
      <c r="L16" s="55"/>
    </row>
    <row r="17" spans="1:13" x14ac:dyDescent="0.25">
      <c r="A17" s="5"/>
      <c r="B17" s="79" t="s">
        <v>37</v>
      </c>
      <c r="C17" s="80"/>
      <c r="D17" s="80"/>
      <c r="E17" s="80"/>
      <c r="F17" s="80"/>
      <c r="G17" s="81"/>
      <c r="H17" s="56"/>
      <c r="I17" s="57"/>
      <c r="J17" s="39"/>
      <c r="K17" s="65">
        <f>H17*J17</f>
        <v>0</v>
      </c>
      <c r="L17" s="66"/>
    </row>
    <row r="18" spans="1:13" x14ac:dyDescent="0.25">
      <c r="A18" s="5"/>
      <c r="B18" s="79" t="s">
        <v>38</v>
      </c>
      <c r="C18" s="80"/>
      <c r="D18" s="80"/>
      <c r="E18" s="80"/>
      <c r="F18" s="80"/>
      <c r="G18" s="81"/>
      <c r="H18" s="56"/>
      <c r="I18" s="57"/>
      <c r="J18" s="39"/>
      <c r="K18" s="65">
        <f t="shared" ref="K18:K25" si="0">H18*J18</f>
        <v>0</v>
      </c>
      <c r="L18" s="66"/>
    </row>
    <row r="19" spans="1:13" x14ac:dyDescent="0.25">
      <c r="A19" s="5"/>
      <c r="B19" s="79" t="s">
        <v>39</v>
      </c>
      <c r="C19" s="80"/>
      <c r="D19" s="80"/>
      <c r="E19" s="80"/>
      <c r="F19" s="80"/>
      <c r="G19" s="81"/>
      <c r="H19" s="56"/>
      <c r="I19" s="57"/>
      <c r="J19" s="39"/>
      <c r="K19" s="65">
        <f t="shared" si="0"/>
        <v>0</v>
      </c>
      <c r="L19" s="66"/>
    </row>
    <row r="20" spans="1:13" x14ac:dyDescent="0.25">
      <c r="A20" s="5"/>
      <c r="B20" s="79" t="s">
        <v>40</v>
      </c>
      <c r="C20" s="80"/>
      <c r="D20" s="80"/>
      <c r="E20" s="80"/>
      <c r="F20" s="80"/>
      <c r="G20" s="81"/>
      <c r="H20" s="56"/>
      <c r="I20" s="57"/>
      <c r="J20" s="39"/>
      <c r="K20" s="65">
        <f t="shared" si="0"/>
        <v>0</v>
      </c>
      <c r="L20" s="66"/>
    </row>
    <row r="21" spans="1:13" x14ac:dyDescent="0.25">
      <c r="A21" s="5"/>
      <c r="B21" s="79" t="s">
        <v>41</v>
      </c>
      <c r="C21" s="80"/>
      <c r="D21" s="80"/>
      <c r="E21" s="80"/>
      <c r="F21" s="80"/>
      <c r="G21" s="81"/>
      <c r="H21" s="56"/>
      <c r="I21" s="57"/>
      <c r="J21" s="39"/>
      <c r="K21" s="65">
        <f t="shared" si="0"/>
        <v>0</v>
      </c>
      <c r="L21" s="66"/>
    </row>
    <row r="22" spans="1:13" x14ac:dyDescent="0.25">
      <c r="A22" s="5"/>
      <c r="B22" s="79" t="s">
        <v>60</v>
      </c>
      <c r="C22" s="80"/>
      <c r="D22" s="80"/>
      <c r="E22" s="80"/>
      <c r="F22" s="80"/>
      <c r="G22" s="81"/>
      <c r="H22" s="56"/>
      <c r="I22" s="57"/>
      <c r="J22" s="39"/>
      <c r="K22" s="65">
        <f t="shared" si="0"/>
        <v>0</v>
      </c>
      <c r="L22" s="66"/>
    </row>
    <row r="23" spans="1:13" x14ac:dyDescent="0.25">
      <c r="A23" s="5"/>
      <c r="B23" s="79" t="s">
        <v>42</v>
      </c>
      <c r="C23" s="80"/>
      <c r="D23" s="80"/>
      <c r="E23" s="80"/>
      <c r="F23" s="80"/>
      <c r="G23" s="81"/>
      <c r="H23" s="56"/>
      <c r="I23" s="57"/>
      <c r="J23" s="39"/>
      <c r="K23" s="65">
        <f t="shared" si="0"/>
        <v>0</v>
      </c>
      <c r="L23" s="66"/>
    </row>
    <row r="24" spans="1:13" x14ac:dyDescent="0.25">
      <c r="A24" s="5"/>
      <c r="B24" s="79" t="s">
        <v>43</v>
      </c>
      <c r="C24" s="80"/>
      <c r="D24" s="80"/>
      <c r="E24" s="80"/>
      <c r="F24" s="80"/>
      <c r="G24" s="81"/>
      <c r="H24" s="56"/>
      <c r="I24" s="57"/>
      <c r="J24" s="39"/>
      <c r="K24" s="65">
        <f t="shared" si="0"/>
        <v>0</v>
      </c>
      <c r="L24" s="66"/>
    </row>
    <row r="25" spans="1:13" x14ac:dyDescent="0.25">
      <c r="A25" s="5"/>
      <c r="B25" s="82" t="s">
        <v>44</v>
      </c>
      <c r="C25" s="82"/>
      <c r="D25" s="82"/>
      <c r="E25" s="82"/>
      <c r="F25" s="82"/>
      <c r="G25" s="82"/>
      <c r="H25" s="53"/>
      <c r="I25" s="53"/>
      <c r="J25" s="39"/>
      <c r="K25" s="65">
        <f t="shared" si="0"/>
        <v>0</v>
      </c>
      <c r="L25" s="66"/>
    </row>
    <row r="26" spans="1:13" x14ac:dyDescent="0.25">
      <c r="A26" s="35"/>
      <c r="B26" s="38"/>
      <c r="C26" s="38"/>
      <c r="D26" s="38"/>
      <c r="E26" s="38"/>
      <c r="F26" s="38"/>
      <c r="G26" s="38"/>
      <c r="H26" s="35"/>
      <c r="I26" s="35"/>
      <c r="J26" s="35"/>
      <c r="K26" s="30"/>
      <c r="L26" s="36"/>
    </row>
    <row r="27" spans="1:13" x14ac:dyDescent="0.25">
      <c r="A27" s="5"/>
      <c r="B27" s="62" t="s">
        <v>45</v>
      </c>
      <c r="C27" s="62"/>
      <c r="D27" s="62"/>
      <c r="E27" s="62"/>
      <c r="F27" s="62"/>
      <c r="G27" s="62"/>
      <c r="H27" s="62"/>
      <c r="I27" s="62"/>
      <c r="J27" s="67"/>
      <c r="K27" s="84">
        <f>K17+K18+K19+K20+K21+K22+K23+K24+K25</f>
        <v>0</v>
      </c>
      <c r="L27" s="70"/>
    </row>
    <row r="28" spans="1:13" x14ac:dyDescent="0.25">
      <c r="A28" s="5"/>
      <c r="B28" s="79" t="s">
        <v>46</v>
      </c>
      <c r="C28" s="80"/>
      <c r="D28" s="80"/>
      <c r="E28" s="80"/>
      <c r="F28" s="80"/>
      <c r="G28" s="80"/>
      <c r="H28" s="80"/>
      <c r="I28" s="80"/>
      <c r="J28" s="80"/>
      <c r="K28" s="83"/>
      <c r="L28" s="83"/>
    </row>
    <row r="29" spans="1:13" x14ac:dyDescent="0.25">
      <c r="A29" s="5"/>
      <c r="B29" s="67" t="s">
        <v>47</v>
      </c>
      <c r="C29" s="68"/>
      <c r="D29" s="68"/>
      <c r="E29" s="68"/>
      <c r="F29" s="68"/>
      <c r="G29" s="68"/>
      <c r="H29" s="68"/>
      <c r="I29" s="68"/>
      <c r="J29" s="68"/>
      <c r="K29" s="84">
        <f>K27-K28</f>
        <v>0</v>
      </c>
      <c r="L29" s="70"/>
    </row>
    <row r="30" spans="1:13" x14ac:dyDescent="0.25">
      <c r="A30" s="35"/>
      <c r="B30" s="14"/>
      <c r="C30" s="35"/>
      <c r="D30" s="35"/>
      <c r="E30" s="35"/>
      <c r="F30" s="35"/>
      <c r="G30" s="35"/>
      <c r="H30" s="35"/>
      <c r="I30" s="35"/>
      <c r="J30" s="35"/>
      <c r="K30" s="30"/>
      <c r="L30" s="36"/>
    </row>
    <row r="31" spans="1:13" x14ac:dyDescent="0.25">
      <c r="A31" s="70" t="s">
        <v>34</v>
      </c>
      <c r="B31" s="70"/>
      <c r="C31" s="70"/>
      <c r="D31" s="70"/>
      <c r="E31" s="70"/>
      <c r="F31" s="70"/>
      <c r="G31" s="70"/>
      <c r="H31" s="37"/>
      <c r="I31" s="37"/>
      <c r="J31" s="37"/>
    </row>
    <row r="32" spans="1:13" x14ac:dyDescent="0.25">
      <c r="A32" s="5" t="s">
        <v>12</v>
      </c>
      <c r="B32" s="67" t="s">
        <v>13</v>
      </c>
      <c r="C32" s="68"/>
      <c r="D32" s="68"/>
      <c r="E32" s="68"/>
      <c r="F32" s="68"/>
      <c r="G32" s="69"/>
      <c r="H32" s="70" t="s">
        <v>14</v>
      </c>
      <c r="I32" s="70"/>
      <c r="J32" s="5" t="s">
        <v>15</v>
      </c>
      <c r="K32" s="70" t="s">
        <v>16</v>
      </c>
      <c r="L32" s="70"/>
      <c r="M32" s="5" t="s">
        <v>17</v>
      </c>
    </row>
    <row r="33" spans="1:13" x14ac:dyDescent="0.25">
      <c r="A33" s="7" t="s">
        <v>18</v>
      </c>
      <c r="B33" s="62" t="s">
        <v>24</v>
      </c>
      <c r="C33" s="62"/>
      <c r="D33" s="62"/>
      <c r="E33" s="62"/>
      <c r="F33" s="62"/>
      <c r="G33" s="62"/>
      <c r="H33" s="63"/>
      <c r="I33" s="64"/>
      <c r="J33" s="8">
        <f>$H$33/D7</f>
        <v>0</v>
      </c>
      <c r="K33" s="65">
        <f t="shared" ref="K33:K47" si="1">+H33*$M$12</f>
        <v>0</v>
      </c>
      <c r="L33" s="66"/>
      <c r="M33" s="9">
        <f>+K33/$D$7</f>
        <v>0</v>
      </c>
    </row>
    <row r="34" spans="1:13" x14ac:dyDescent="0.25">
      <c r="A34" s="7" t="s">
        <v>19</v>
      </c>
      <c r="B34" s="62" t="s">
        <v>30</v>
      </c>
      <c r="C34" s="62"/>
      <c r="D34" s="62"/>
      <c r="E34" s="62"/>
      <c r="F34" s="62"/>
      <c r="G34" s="62"/>
      <c r="H34" s="63">
        <f>H35+H36+H37+H38+H39+H40+H41+H42</f>
        <v>0</v>
      </c>
      <c r="I34" s="64"/>
      <c r="J34" s="8">
        <f>H34/D7</f>
        <v>0</v>
      </c>
      <c r="K34" s="65">
        <f>+H34*$M$12</f>
        <v>0</v>
      </c>
      <c r="L34" s="66"/>
      <c r="M34" s="9">
        <f>+K34/$D$7</f>
        <v>0</v>
      </c>
    </row>
    <row r="35" spans="1:13" x14ac:dyDescent="0.25">
      <c r="A35" s="41" t="s">
        <v>61</v>
      </c>
      <c r="B35" s="71" t="s">
        <v>72</v>
      </c>
      <c r="C35" s="71"/>
      <c r="D35" s="71"/>
      <c r="E35" s="71"/>
      <c r="F35" s="71"/>
      <c r="G35" s="71"/>
      <c r="H35" s="72"/>
      <c r="I35" s="73"/>
      <c r="J35" s="8">
        <f t="shared" ref="J35:J42" si="2">H35/$D$7</f>
        <v>0</v>
      </c>
      <c r="K35" s="65">
        <f>+H35*$M$12</f>
        <v>0</v>
      </c>
      <c r="L35" s="66"/>
      <c r="M35" s="9">
        <f>+K35/$D$7</f>
        <v>0</v>
      </c>
    </row>
    <row r="36" spans="1:13" x14ac:dyDescent="0.25">
      <c r="A36" s="41" t="s">
        <v>62</v>
      </c>
      <c r="B36" s="71" t="s">
        <v>69</v>
      </c>
      <c r="C36" s="71"/>
      <c r="D36" s="71"/>
      <c r="E36" s="71"/>
      <c r="F36" s="71"/>
      <c r="G36" s="71"/>
      <c r="H36" s="63"/>
      <c r="I36" s="64"/>
      <c r="J36" s="8">
        <f t="shared" si="2"/>
        <v>0</v>
      </c>
      <c r="K36" s="65">
        <f t="shared" ref="K36:K42" si="3">+H36*$M$12</f>
        <v>0</v>
      </c>
      <c r="L36" s="66"/>
      <c r="M36" s="9">
        <f>+K36/$D$7</f>
        <v>0</v>
      </c>
    </row>
    <row r="37" spans="1:13" x14ac:dyDescent="0.25">
      <c r="A37" s="41" t="s">
        <v>63</v>
      </c>
      <c r="B37" s="71" t="s">
        <v>70</v>
      </c>
      <c r="C37" s="71"/>
      <c r="D37" s="71"/>
      <c r="E37" s="71"/>
      <c r="F37" s="71"/>
      <c r="G37" s="71"/>
      <c r="H37" s="72"/>
      <c r="I37" s="73"/>
      <c r="J37" s="8">
        <f t="shared" si="2"/>
        <v>0</v>
      </c>
      <c r="K37" s="65">
        <f t="shared" si="3"/>
        <v>0</v>
      </c>
      <c r="L37" s="66"/>
      <c r="M37" s="9">
        <f t="shared" ref="M37:M42" si="4">+K37/$D$7</f>
        <v>0</v>
      </c>
    </row>
    <row r="38" spans="1:13" x14ac:dyDescent="0.25">
      <c r="A38" s="41" t="s">
        <v>64</v>
      </c>
      <c r="B38" s="71" t="s">
        <v>73</v>
      </c>
      <c r="C38" s="71"/>
      <c r="D38" s="71"/>
      <c r="E38" s="71"/>
      <c r="F38" s="71"/>
      <c r="G38" s="71"/>
      <c r="H38" s="72"/>
      <c r="I38" s="73"/>
      <c r="J38" s="8">
        <f t="shared" si="2"/>
        <v>0</v>
      </c>
      <c r="K38" s="65">
        <f t="shared" si="3"/>
        <v>0</v>
      </c>
      <c r="L38" s="66"/>
      <c r="M38" s="9">
        <f t="shared" si="4"/>
        <v>0</v>
      </c>
    </row>
    <row r="39" spans="1:13" x14ac:dyDescent="0.25">
      <c r="A39" s="41" t="s">
        <v>65</v>
      </c>
      <c r="B39" s="71" t="s">
        <v>74</v>
      </c>
      <c r="C39" s="71"/>
      <c r="D39" s="71"/>
      <c r="E39" s="71"/>
      <c r="F39" s="71"/>
      <c r="G39" s="71"/>
      <c r="H39" s="72"/>
      <c r="I39" s="73"/>
      <c r="J39" s="8">
        <f t="shared" si="2"/>
        <v>0</v>
      </c>
      <c r="K39" s="65">
        <f t="shared" si="3"/>
        <v>0</v>
      </c>
      <c r="L39" s="66"/>
      <c r="M39" s="9">
        <f t="shared" si="4"/>
        <v>0</v>
      </c>
    </row>
    <row r="40" spans="1:13" x14ac:dyDescent="0.25">
      <c r="A40" s="41" t="s">
        <v>66</v>
      </c>
      <c r="B40" s="71" t="s">
        <v>75</v>
      </c>
      <c r="C40" s="71"/>
      <c r="D40" s="71"/>
      <c r="E40" s="71"/>
      <c r="F40" s="71"/>
      <c r="G40" s="71"/>
      <c r="H40" s="72"/>
      <c r="I40" s="73"/>
      <c r="J40" s="8">
        <f t="shared" si="2"/>
        <v>0</v>
      </c>
      <c r="K40" s="65">
        <f t="shared" si="3"/>
        <v>0</v>
      </c>
      <c r="L40" s="66"/>
      <c r="M40" s="9">
        <f t="shared" si="4"/>
        <v>0</v>
      </c>
    </row>
    <row r="41" spans="1:13" x14ac:dyDescent="0.25">
      <c r="A41" s="41" t="s">
        <v>67</v>
      </c>
      <c r="B41" s="71" t="s">
        <v>71</v>
      </c>
      <c r="C41" s="71"/>
      <c r="D41" s="71"/>
      <c r="E41" s="71"/>
      <c r="F41" s="71"/>
      <c r="G41" s="71"/>
      <c r="H41" s="72"/>
      <c r="I41" s="73"/>
      <c r="J41" s="8">
        <f t="shared" si="2"/>
        <v>0</v>
      </c>
      <c r="K41" s="65">
        <f t="shared" si="3"/>
        <v>0</v>
      </c>
      <c r="L41" s="66"/>
      <c r="M41" s="9">
        <f t="shared" si="4"/>
        <v>0</v>
      </c>
    </row>
    <row r="42" spans="1:13" x14ac:dyDescent="0.25">
      <c r="A42" s="41" t="s">
        <v>68</v>
      </c>
      <c r="B42" s="71" t="s">
        <v>76</v>
      </c>
      <c r="C42" s="71"/>
      <c r="D42" s="71"/>
      <c r="E42" s="71"/>
      <c r="F42" s="71"/>
      <c r="G42" s="71"/>
      <c r="H42" s="72"/>
      <c r="I42" s="73"/>
      <c r="J42" s="8">
        <f t="shared" si="2"/>
        <v>0</v>
      </c>
      <c r="K42" s="65">
        <f t="shared" si="3"/>
        <v>0</v>
      </c>
      <c r="L42" s="66"/>
      <c r="M42" s="9">
        <f t="shared" si="4"/>
        <v>0</v>
      </c>
    </row>
    <row r="43" spans="1:13" x14ac:dyDescent="0.25">
      <c r="A43" s="7" t="s">
        <v>20</v>
      </c>
      <c r="B43" s="67" t="s">
        <v>31</v>
      </c>
      <c r="C43" s="68"/>
      <c r="D43" s="68"/>
      <c r="E43" s="68"/>
      <c r="F43" s="68"/>
      <c r="G43" s="69"/>
      <c r="H43" s="72"/>
      <c r="I43" s="73"/>
      <c r="J43" s="8">
        <f>+H43/$D$7</f>
        <v>0</v>
      </c>
      <c r="K43" s="65">
        <f t="shared" si="1"/>
        <v>0</v>
      </c>
      <c r="L43" s="66"/>
      <c r="M43" s="9">
        <f t="shared" ref="M43:M48" si="5">+K43/$D$7</f>
        <v>0</v>
      </c>
    </row>
    <row r="44" spans="1:13" x14ac:dyDescent="0.25">
      <c r="A44" s="7" t="s">
        <v>21</v>
      </c>
      <c r="B44" s="62" t="s">
        <v>25</v>
      </c>
      <c r="C44" s="62"/>
      <c r="D44" s="62"/>
      <c r="E44" s="62"/>
      <c r="F44" s="62"/>
      <c r="G44" s="62"/>
      <c r="H44" s="63"/>
      <c r="I44" s="64"/>
      <c r="J44" s="8">
        <f t="shared" ref="J44:J48" si="6">+H44/$D$7</f>
        <v>0</v>
      </c>
      <c r="K44" s="65">
        <f t="shared" si="1"/>
        <v>0</v>
      </c>
      <c r="L44" s="66"/>
      <c r="M44" s="9">
        <f t="shared" si="5"/>
        <v>0</v>
      </c>
    </row>
    <row r="45" spans="1:13" x14ac:dyDescent="0.25">
      <c r="A45" s="7" t="s">
        <v>22</v>
      </c>
      <c r="B45" s="62" t="s">
        <v>32</v>
      </c>
      <c r="C45" s="62"/>
      <c r="D45" s="62"/>
      <c r="E45" s="62"/>
      <c r="F45" s="62"/>
      <c r="G45" s="62"/>
      <c r="H45" s="63"/>
      <c r="I45" s="64"/>
      <c r="J45" s="8">
        <f t="shared" si="6"/>
        <v>0</v>
      </c>
      <c r="K45" s="65">
        <f t="shared" si="1"/>
        <v>0</v>
      </c>
      <c r="L45" s="66"/>
      <c r="M45" s="9">
        <f t="shared" si="5"/>
        <v>0</v>
      </c>
    </row>
    <row r="46" spans="1:13" x14ac:dyDescent="0.25">
      <c r="A46" s="7" t="s">
        <v>23</v>
      </c>
      <c r="B46" s="62" t="s">
        <v>26</v>
      </c>
      <c r="C46" s="62"/>
      <c r="D46" s="62"/>
      <c r="E46" s="62"/>
      <c r="F46" s="62"/>
      <c r="G46" s="62"/>
      <c r="H46" s="63"/>
      <c r="I46" s="64"/>
      <c r="J46" s="8">
        <f t="shared" si="6"/>
        <v>0</v>
      </c>
      <c r="K46" s="65">
        <f t="shared" si="1"/>
        <v>0</v>
      </c>
      <c r="L46" s="66"/>
      <c r="M46" s="9">
        <f t="shared" si="5"/>
        <v>0</v>
      </c>
    </row>
    <row r="47" spans="1:13" x14ac:dyDescent="0.25">
      <c r="A47" s="7" t="s">
        <v>27</v>
      </c>
      <c r="B47" s="62" t="s">
        <v>33</v>
      </c>
      <c r="C47" s="62"/>
      <c r="D47" s="62"/>
      <c r="E47" s="62"/>
      <c r="F47" s="62"/>
      <c r="G47" s="62"/>
      <c r="H47" s="63"/>
      <c r="I47" s="64"/>
      <c r="J47" s="8">
        <f t="shared" si="6"/>
        <v>0</v>
      </c>
      <c r="K47" s="65">
        <f t="shared" si="1"/>
        <v>0</v>
      </c>
      <c r="L47" s="66"/>
      <c r="M47" s="9">
        <f t="shared" si="5"/>
        <v>0</v>
      </c>
    </row>
    <row r="48" spans="1:13" x14ac:dyDescent="0.25">
      <c r="A48" s="10"/>
      <c r="B48" s="67" t="s">
        <v>28</v>
      </c>
      <c r="C48" s="68"/>
      <c r="D48" s="68"/>
      <c r="E48" s="68"/>
      <c r="F48" s="68"/>
      <c r="G48" s="68"/>
      <c r="H48" s="85">
        <f>H33+H34+H43+H44+H45+H46+H47</f>
        <v>0</v>
      </c>
      <c r="I48" s="85"/>
      <c r="J48" s="11">
        <f t="shared" si="6"/>
        <v>0</v>
      </c>
      <c r="K48" s="65">
        <f t="shared" ref="K48" si="7">+H48*$M$12</f>
        <v>0</v>
      </c>
      <c r="L48" s="66"/>
      <c r="M48" s="12">
        <f t="shared" si="5"/>
        <v>0</v>
      </c>
    </row>
    <row r="49" spans="1:13" x14ac:dyDescent="0.25">
      <c r="A49" s="13"/>
      <c r="B49" s="14"/>
      <c r="C49" s="14"/>
      <c r="D49" s="14"/>
      <c r="E49" s="14"/>
      <c r="F49" s="14"/>
      <c r="G49" s="14"/>
      <c r="H49" s="15"/>
      <c r="I49" s="15"/>
      <c r="J49" s="16"/>
      <c r="K49" s="17"/>
      <c r="L49" s="17"/>
      <c r="M49" s="18"/>
    </row>
    <row r="50" spans="1:13" x14ac:dyDescent="0.25">
      <c r="A50" s="19"/>
      <c r="B50" s="67" t="s">
        <v>52</v>
      </c>
      <c r="C50" s="68"/>
      <c r="D50" s="68"/>
      <c r="E50" s="68"/>
      <c r="F50" s="68"/>
      <c r="G50" s="69"/>
      <c r="H50" s="78">
        <f>K29-H48</f>
        <v>0</v>
      </c>
      <c r="I50" s="78"/>
      <c r="J50" s="8">
        <f>+H50/$D$7</f>
        <v>0</v>
      </c>
      <c r="K50" s="77">
        <f>M12*K48</f>
        <v>0</v>
      </c>
      <c r="L50" s="77"/>
      <c r="M50" s="9">
        <f>+K50/$D$7</f>
        <v>0</v>
      </c>
    </row>
    <row r="51" spans="1:13" x14ac:dyDescent="0.25">
      <c r="A51" s="7"/>
      <c r="B51" s="79" t="s">
        <v>55</v>
      </c>
      <c r="C51" s="80"/>
      <c r="D51" s="80"/>
      <c r="E51" s="80"/>
      <c r="F51" s="80"/>
      <c r="G51" s="81"/>
      <c r="H51" s="72"/>
      <c r="I51" s="73"/>
      <c r="J51" s="8">
        <f>+H51/$D$7</f>
        <v>0</v>
      </c>
      <c r="K51" s="65">
        <f>+H51*$M$12</f>
        <v>0</v>
      </c>
      <c r="L51" s="66"/>
      <c r="M51" s="9">
        <f>+K51/$D$7</f>
        <v>0</v>
      </c>
    </row>
    <row r="52" spans="1:13" x14ac:dyDescent="0.25">
      <c r="A52" s="20"/>
      <c r="B52" s="62" t="s">
        <v>53</v>
      </c>
      <c r="C52" s="62"/>
      <c r="D52" s="62"/>
      <c r="E52" s="62"/>
      <c r="F52" s="62"/>
      <c r="G52" s="62"/>
      <c r="H52" s="86">
        <f>H50-H51</f>
        <v>0</v>
      </c>
      <c r="I52" s="86"/>
      <c r="J52" s="27">
        <f>+H52/$D$7</f>
        <v>0</v>
      </c>
      <c r="K52" s="77">
        <f>+H52*$M$12</f>
        <v>0</v>
      </c>
      <c r="L52" s="77"/>
      <c r="M52" s="28">
        <f>+K52/$D$7</f>
        <v>0</v>
      </c>
    </row>
    <row r="53" spans="1:13" x14ac:dyDescent="0.25">
      <c r="A53" s="21"/>
      <c r="B53" s="14"/>
      <c r="C53" s="14"/>
      <c r="D53" s="14"/>
      <c r="E53" s="14"/>
      <c r="F53" s="14"/>
      <c r="G53" s="14"/>
      <c r="H53" s="15"/>
      <c r="I53" s="15"/>
      <c r="J53" s="16"/>
      <c r="K53" s="17"/>
      <c r="L53" s="17"/>
      <c r="M53" s="18"/>
    </row>
    <row r="54" spans="1:13" ht="15.75" thickBot="1" x14ac:dyDescent="0.3"/>
    <row r="55" spans="1:13" x14ac:dyDescent="0.25">
      <c r="B55" s="22"/>
      <c r="C55" s="23"/>
      <c r="D55" s="24"/>
      <c r="H55" s="22"/>
      <c r="I55" s="23"/>
      <c r="J55" s="24"/>
    </row>
    <row r="56" spans="1:13" ht="15.75" thickBot="1" x14ac:dyDescent="0.3">
      <c r="B56" s="25"/>
      <c r="D56" s="26"/>
      <c r="H56" s="25"/>
      <c r="J56" s="26"/>
    </row>
    <row r="57" spans="1:13" ht="33.75" customHeight="1" thickBot="1" x14ac:dyDescent="0.3">
      <c r="B57" s="74" t="s">
        <v>56</v>
      </c>
      <c r="C57" s="75"/>
      <c r="D57" s="76"/>
      <c r="E57" s="40"/>
      <c r="F57" s="37"/>
      <c r="G57" s="37"/>
      <c r="H57" s="74" t="s">
        <v>57</v>
      </c>
      <c r="I57" s="75"/>
      <c r="J57" s="76"/>
    </row>
  </sheetData>
  <mergeCells count="131">
    <mergeCell ref="H42:I42"/>
    <mergeCell ref="K36:L36"/>
    <mergeCell ref="K37:L37"/>
    <mergeCell ref="K38:L38"/>
    <mergeCell ref="K39:L39"/>
    <mergeCell ref="K40:L40"/>
    <mergeCell ref="K41:L41"/>
    <mergeCell ref="K42:L42"/>
    <mergeCell ref="K27:L27"/>
    <mergeCell ref="K29:L29"/>
    <mergeCell ref="B34:G34"/>
    <mergeCell ref="H33:I33"/>
    <mergeCell ref="K34:L34"/>
    <mergeCell ref="K28:L28"/>
    <mergeCell ref="K25:L25"/>
    <mergeCell ref="B35:G35"/>
    <mergeCell ref="H35:I35"/>
    <mergeCell ref="K35:L35"/>
    <mergeCell ref="K21:L21"/>
    <mergeCell ref="K22:L22"/>
    <mergeCell ref="K23:L23"/>
    <mergeCell ref="K24:L24"/>
    <mergeCell ref="K16:L16"/>
    <mergeCell ref="K17:L17"/>
    <mergeCell ref="K18:L18"/>
    <mergeCell ref="K19:L19"/>
    <mergeCell ref="K20:L20"/>
    <mergeCell ref="A31:G31"/>
    <mergeCell ref="B16:G16"/>
    <mergeCell ref="B17:G17"/>
    <mergeCell ref="B19:G19"/>
    <mergeCell ref="B18:G18"/>
    <mergeCell ref="B20:G20"/>
    <mergeCell ref="B21:G21"/>
    <mergeCell ref="B22:G22"/>
    <mergeCell ref="B23:G23"/>
    <mergeCell ref="B24:G24"/>
    <mergeCell ref="B25:G25"/>
    <mergeCell ref="B27:J27"/>
    <mergeCell ref="B29:J29"/>
    <mergeCell ref="B28:J28"/>
    <mergeCell ref="H19:I19"/>
    <mergeCell ref="B57:D57"/>
    <mergeCell ref="H57:J57"/>
    <mergeCell ref="B52:G52"/>
    <mergeCell ref="H52:I52"/>
    <mergeCell ref="B50:G50"/>
    <mergeCell ref="H43:I43"/>
    <mergeCell ref="B47:G47"/>
    <mergeCell ref="H47:I47"/>
    <mergeCell ref="K52:L52"/>
    <mergeCell ref="H50:I50"/>
    <mergeCell ref="K50:L50"/>
    <mergeCell ref="H51:I51"/>
    <mergeCell ref="K51:L51"/>
    <mergeCell ref="B51:G51"/>
    <mergeCell ref="B48:G48"/>
    <mergeCell ref="H48:I48"/>
    <mergeCell ref="K48:L48"/>
    <mergeCell ref="K47:L47"/>
    <mergeCell ref="B45:G45"/>
    <mergeCell ref="H45:I45"/>
    <mergeCell ref="K45:L45"/>
    <mergeCell ref="B46:G46"/>
    <mergeCell ref="H46:I46"/>
    <mergeCell ref="K46:L46"/>
    <mergeCell ref="B44:G44"/>
    <mergeCell ref="H44:I44"/>
    <mergeCell ref="K44:L44"/>
    <mergeCell ref="H34:I34"/>
    <mergeCell ref="K43:L43"/>
    <mergeCell ref="B43:G43"/>
    <mergeCell ref="B32:G32"/>
    <mergeCell ref="H32:I32"/>
    <mergeCell ref="K32:L32"/>
    <mergeCell ref="B33:G33"/>
    <mergeCell ref="K33:L33"/>
    <mergeCell ref="B42:G42"/>
    <mergeCell ref="B36:G36"/>
    <mergeCell ref="B37:G37"/>
    <mergeCell ref="B38:G38"/>
    <mergeCell ref="B39:G39"/>
    <mergeCell ref="B40:G40"/>
    <mergeCell ref="B41:G41"/>
    <mergeCell ref="H36:I36"/>
    <mergeCell ref="H37:I37"/>
    <mergeCell ref="H38:I38"/>
    <mergeCell ref="H39:I39"/>
    <mergeCell ref="H40:I40"/>
    <mergeCell ref="H41:I41"/>
    <mergeCell ref="A9:B10"/>
    <mergeCell ref="C9:F10"/>
    <mergeCell ref="G9:H10"/>
    <mergeCell ref="I9:J10"/>
    <mergeCell ref="A11:B12"/>
    <mergeCell ref="C11:F12"/>
    <mergeCell ref="G11:H12"/>
    <mergeCell ref="I11:J12"/>
    <mergeCell ref="H25:I25"/>
    <mergeCell ref="H16:I16"/>
    <mergeCell ref="H20:I20"/>
    <mergeCell ref="H21:I21"/>
    <mergeCell ref="H22:I22"/>
    <mergeCell ref="H24:I24"/>
    <mergeCell ref="H23:I23"/>
    <mergeCell ref="H17:I17"/>
    <mergeCell ref="H18:I18"/>
    <mergeCell ref="B15:G15"/>
    <mergeCell ref="A14:G14"/>
    <mergeCell ref="A8:C8"/>
    <mergeCell ref="D8:E8"/>
    <mergeCell ref="F8:H8"/>
    <mergeCell ref="I8:J8"/>
    <mergeCell ref="A5:B5"/>
    <mergeCell ref="C5:E5"/>
    <mergeCell ref="F5:G5"/>
    <mergeCell ref="H5:J5"/>
    <mergeCell ref="A6:B6"/>
    <mergeCell ref="C6:G6"/>
    <mergeCell ref="I6:J6"/>
    <mergeCell ref="A4:B4"/>
    <mergeCell ref="C4:E4"/>
    <mergeCell ref="F4:G4"/>
    <mergeCell ref="H4:J4"/>
    <mergeCell ref="A1:J1"/>
    <mergeCell ref="A3:B3"/>
    <mergeCell ref="C3:J3"/>
    <mergeCell ref="A7:C7"/>
    <mergeCell ref="D7:E7"/>
    <mergeCell ref="F7:H7"/>
    <mergeCell ref="I7:J7"/>
  </mergeCells>
  <phoneticPr fontId="13" type="noConversion"/>
  <hyperlinks>
    <hyperlink ref="A33" location="'SECCIÓN A'!A1" display="A" xr:uid="{C979B29A-B2EC-4EAF-AE81-03D9B8805004}"/>
    <hyperlink ref="A34" location="'SECCIÓN B'!A1" display="B" xr:uid="{6E94CC69-CDBC-4506-A9A8-D25EBAEC716F}"/>
    <hyperlink ref="A44" location="'SECCIÓN C'!A1" display="C" xr:uid="{8091B6D8-845A-436A-B5DC-605F79ECB3D1}"/>
    <hyperlink ref="A45" location="'SECCIÓN D'!A1" display="D" xr:uid="{2FE8A8D0-7546-4AA4-A8D0-039890FBBF50}"/>
    <hyperlink ref="A46" location="'SECCIÓN E'!A1" display="E" xr:uid="{95F012B2-54BD-44FA-B48F-A1D435C404B9}"/>
    <hyperlink ref="A47" location="'SECCIÓN F'!A1" display="F" xr:uid="{A952D138-4BD1-410E-A5D0-2F48D3D7433E}"/>
  </hyperlinks>
  <pageMargins left="0.7" right="0.7" top="0.75" bottom="0.75" header="0.3" footer="0.3"/>
  <pageSetup scale="63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Ignacio Lara Saintard</dc:creator>
  <cp:lastModifiedBy>Juan Ignacio Lara Saintard</cp:lastModifiedBy>
  <cp:lastPrinted>2025-11-25T15:58:48Z</cp:lastPrinted>
  <dcterms:created xsi:type="dcterms:W3CDTF">2025-11-17T20:10:47Z</dcterms:created>
  <dcterms:modified xsi:type="dcterms:W3CDTF">2026-06-30T20:10:04Z</dcterms:modified>
</cp:coreProperties>
</file>