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Disco d\Otorgados Pagados DPH\Otorgados_Pagados_DPH\2025\2 Marzo\"/>
    </mc:Choice>
  </mc:AlternateContent>
  <xr:revisionPtr revIDLastSave="0" documentId="13_ncr:1_{DA770383-1A90-43EF-80FD-47782E479924}" xr6:coauthVersionLast="47" xr6:coauthVersionMax="47" xr10:uidLastSave="{00000000-0000-0000-0000-000000000000}"/>
  <bookViews>
    <workbookView xWindow="-120" yWindow="-120" windowWidth="21840" windowHeight="13140" tabRatio="991" firstSheet="1" activeTab="18" xr2:uid="{00000000-000D-0000-FFFF-FFFF00000000}"/>
  </bookViews>
  <sheets>
    <sheet name="Ingreso de Datos 2025" sheetId="19" state="hidden" r:id="rId1"/>
    <sheet name="AP" sheetId="14" r:id="rId2"/>
    <sheet name="TA" sheetId="13" r:id="rId3"/>
    <sheet name="AN" sheetId="12" r:id="rId4"/>
    <sheet name="AT" sheetId="11" r:id="rId5"/>
    <sheet name="CO" sheetId="10" r:id="rId6"/>
    <sheet name="VA" sheetId="9" r:id="rId7"/>
    <sheet name="RM" sheetId="17" r:id="rId8"/>
    <sheet name="OH" sheetId="8" r:id="rId9"/>
    <sheet name="MA" sheetId="7" r:id="rId10"/>
    <sheet name="ÑU" sheetId="20" r:id="rId11"/>
    <sheet name="BI" sheetId="6" r:id="rId12"/>
    <sheet name="AR" sheetId="5" r:id="rId13"/>
    <sheet name="LR" sheetId="4" r:id="rId14"/>
    <sheet name="LL" sheetId="3" r:id="rId15"/>
    <sheet name="AY" sheetId="15" r:id="rId16"/>
    <sheet name="MG" sheetId="16" r:id="rId17"/>
    <sheet name="total país" sheetId="2" r:id="rId18"/>
    <sheet name="año y región" sheetId="18" r:id="rId19"/>
  </sheets>
  <externalReferences>
    <externalReference r:id="rId20"/>
  </externalReferences>
  <definedNames>
    <definedName name="_xlnm.Print_Area" localSheetId="3">AN!#REF!</definedName>
    <definedName name="_xlnm.Print_Area" localSheetId="18">'año y región'!$A$1:$AM$43</definedName>
    <definedName name="_xlnm.Print_Area" localSheetId="1">AP!#REF!</definedName>
    <definedName name="_xlnm.Print_Area" localSheetId="12">AR!#REF!</definedName>
    <definedName name="_xlnm.Print_Area" localSheetId="4">AT!#REF!</definedName>
    <definedName name="_xlnm.Print_Area" localSheetId="15">AY!#REF!</definedName>
    <definedName name="_xlnm.Print_Area" localSheetId="11">BI!#REF!</definedName>
    <definedName name="_xlnm.Print_Area" localSheetId="5">CO!#REF!</definedName>
    <definedName name="_xlnm.Print_Area" localSheetId="14">LL!#REF!</definedName>
    <definedName name="_xlnm.Print_Area" localSheetId="13">LR!#REF!</definedName>
    <definedName name="_xlnm.Print_Area" localSheetId="9">MA!#REF!</definedName>
    <definedName name="_xlnm.Print_Area" localSheetId="16">MG!#REF!</definedName>
    <definedName name="_xlnm.Print_Area" localSheetId="8">OH!#REF!</definedName>
    <definedName name="_xlnm.Print_Area" localSheetId="7">RM!#REF!</definedName>
    <definedName name="_xlnm.Print_Area" localSheetId="2">TA!#REF!</definedName>
    <definedName name="_xlnm.Print_Area" localSheetId="17">'total país'!$A$2:$AO$166</definedName>
    <definedName name="_xlnm.Print_Area" localSheetId="6">VA!#REF!</definedName>
    <definedName name="Programas2">[1]Listas!$F$1:$F$18</definedName>
  </definedNames>
  <calcPr calcId="191029"/>
  <customWorkbookViews>
    <customWorkbookView name="mcrebolle - Vista personalizada" guid="{959E8473-4BBD-4810-A557-E552B061EC9D}" mergeInterval="0" personalView="1" maximized="1" windowWidth="796" windowHeight="359" activeSheetId="3"/>
    <customWorkbookView name="Mivu - Vista personalizada" guid="{7B509E1D-EAE6-4EE2-8A3E-8320CDE5A399}" mergeInterval="0" personalView="1" maximized="1" windowWidth="763" windowHeight="438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K129" i="18" l="1"/>
  <c r="AK128" i="18"/>
  <c r="AK121" i="18"/>
  <c r="AK120" i="18"/>
  <c r="AK113" i="18"/>
  <c r="AK112" i="18"/>
  <c r="AK105" i="18"/>
  <c r="AK104" i="18"/>
  <c r="AK80" i="18"/>
  <c r="AK79" i="18"/>
  <c r="AK78" i="18"/>
  <c r="AK72" i="18"/>
  <c r="AK71" i="18"/>
  <c r="AK70" i="18"/>
  <c r="AK64" i="18"/>
  <c r="AK63" i="18"/>
  <c r="AK62" i="18"/>
  <c r="AK56" i="18"/>
  <c r="AK55" i="18"/>
  <c r="AM110" i="2"/>
  <c r="AM109" i="2"/>
  <c r="AM102" i="2"/>
  <c r="AM101" i="2"/>
  <c r="AM100" i="2"/>
  <c r="AM45" i="2" s="1"/>
  <c r="AM99" i="2"/>
  <c r="AM98" i="2"/>
  <c r="AM97" i="2"/>
  <c r="AM92" i="2"/>
  <c r="AM37" i="2" s="1"/>
  <c r="AM91" i="2"/>
  <c r="AM88" i="2"/>
  <c r="AM87" i="2"/>
  <c r="AM86" i="2"/>
  <c r="AM85" i="2"/>
  <c r="AM82" i="2"/>
  <c r="AM81" i="2"/>
  <c r="AM80" i="2"/>
  <c r="AM79" i="2"/>
  <c r="AM74" i="2"/>
  <c r="AM73" i="2"/>
  <c r="AM72" i="2"/>
  <c r="AM71" i="2"/>
  <c r="AM70" i="2"/>
  <c r="AM69" i="2"/>
  <c r="AM68" i="2"/>
  <c r="AM13" i="2" s="1"/>
  <c r="AM67" i="2"/>
  <c r="AM165" i="2"/>
  <c r="AM164" i="2"/>
  <c r="AM163" i="2"/>
  <c r="AM162" i="2"/>
  <c r="AM161" i="2"/>
  <c r="AM160" i="2"/>
  <c r="AM159" i="2"/>
  <c r="AM158" i="2"/>
  <c r="AM157" i="2"/>
  <c r="AM156" i="2"/>
  <c r="AM155" i="2"/>
  <c r="AM154" i="2"/>
  <c r="AM153" i="2"/>
  <c r="AM43" i="2" s="1"/>
  <c r="AM152" i="2"/>
  <c r="AM151" i="2"/>
  <c r="AM150" i="2"/>
  <c r="AM149" i="2"/>
  <c r="AM148" i="2"/>
  <c r="AM147" i="2"/>
  <c r="AM146" i="2"/>
  <c r="AM145" i="2"/>
  <c r="AM144" i="2"/>
  <c r="AM143" i="2"/>
  <c r="AM33" i="2" s="1"/>
  <c r="AM142" i="2"/>
  <c r="AM141" i="2"/>
  <c r="AM140" i="2"/>
  <c r="AM139" i="2"/>
  <c r="AM138" i="2"/>
  <c r="AM137" i="2"/>
  <c r="AM27" i="2" s="1"/>
  <c r="AM136" i="2"/>
  <c r="AM135" i="2"/>
  <c r="AM25" i="2" s="1"/>
  <c r="AM134" i="2"/>
  <c r="AM133" i="2"/>
  <c r="AM132" i="2"/>
  <c r="AM131" i="2"/>
  <c r="AM130" i="2"/>
  <c r="AM129" i="2"/>
  <c r="AM19" i="2" s="1"/>
  <c r="AM128" i="2"/>
  <c r="AM18" i="2" s="1"/>
  <c r="AM127" i="2"/>
  <c r="AM17" i="2" s="1"/>
  <c r="AM126" i="2"/>
  <c r="AM125" i="2"/>
  <c r="AM124" i="2"/>
  <c r="AM14" i="2" s="1"/>
  <c r="AM123" i="2"/>
  <c r="AM122" i="2"/>
  <c r="AL165" i="2"/>
  <c r="AL164" i="2"/>
  <c r="AL163" i="2"/>
  <c r="AL162" i="2"/>
  <c r="AL161" i="2"/>
  <c r="AL160" i="2"/>
  <c r="AL159" i="2"/>
  <c r="AL158" i="2"/>
  <c r="AL157" i="2"/>
  <c r="AL156" i="2"/>
  <c r="AL155" i="2"/>
  <c r="AL154" i="2"/>
  <c r="AL153" i="2"/>
  <c r="AL152" i="2"/>
  <c r="AL151" i="2"/>
  <c r="AL150" i="2"/>
  <c r="AL149" i="2"/>
  <c r="AL148" i="2"/>
  <c r="AL147" i="2"/>
  <c r="AL146" i="2"/>
  <c r="AL145" i="2"/>
  <c r="AL144" i="2"/>
  <c r="AL143" i="2"/>
  <c r="AL142" i="2"/>
  <c r="AL141" i="2"/>
  <c r="AL140" i="2"/>
  <c r="AL139" i="2"/>
  <c r="AL138" i="2"/>
  <c r="AL137" i="2"/>
  <c r="AL136" i="2"/>
  <c r="AL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L122" i="2"/>
  <c r="AL110" i="2"/>
  <c r="AL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L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L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L70" i="2"/>
  <c r="AL69" i="2"/>
  <c r="AL68" i="2"/>
  <c r="AL67" i="2"/>
  <c r="AM42" i="2"/>
  <c r="AM26" i="2"/>
  <c r="AM54" i="2"/>
  <c r="AM46" i="2"/>
  <c r="AM44" i="2"/>
  <c r="AM36" i="2"/>
  <c r="AM30" i="2"/>
  <c r="AM12" i="2"/>
  <c r="AL120" i="13"/>
  <c r="AK101" i="18" s="1"/>
  <c r="AL119" i="13"/>
  <c r="AK100" i="18" s="1"/>
  <c r="AL120" i="12"/>
  <c r="AK103" i="18" s="1"/>
  <c r="AL119" i="12"/>
  <c r="AK102" i="18" s="1"/>
  <c r="AL120" i="11"/>
  <c r="AL119" i="11"/>
  <c r="AL120" i="10"/>
  <c r="AK107" i="18" s="1"/>
  <c r="AL119" i="10"/>
  <c r="AK106" i="18" s="1"/>
  <c r="AL120" i="9"/>
  <c r="AK109" i="18" s="1"/>
  <c r="AL119" i="9"/>
  <c r="AK108" i="18" s="1"/>
  <c r="AL120" i="17"/>
  <c r="AK111" i="18" s="1"/>
  <c r="AL119" i="17"/>
  <c r="AK110" i="18" s="1"/>
  <c r="AL120" i="8"/>
  <c r="AL119" i="8"/>
  <c r="AL120" i="7"/>
  <c r="AK115" i="18" s="1"/>
  <c r="AL119" i="7"/>
  <c r="AK114" i="18" s="1"/>
  <c r="AL120" i="20"/>
  <c r="AK117" i="18" s="1"/>
  <c r="AL119" i="20"/>
  <c r="AK116" i="18" s="1"/>
  <c r="AL120" i="6"/>
  <c r="AK119" i="18" s="1"/>
  <c r="AL119" i="6"/>
  <c r="AK118" i="18" s="1"/>
  <c r="AL120" i="5"/>
  <c r="AL119" i="5"/>
  <c r="AL120" i="4"/>
  <c r="AK123" i="18" s="1"/>
  <c r="AL119" i="4"/>
  <c r="AK122" i="18" s="1"/>
  <c r="AL120" i="3"/>
  <c r="AK125" i="18" s="1"/>
  <c r="AL119" i="3"/>
  <c r="AK124" i="18" s="1"/>
  <c r="AL120" i="15"/>
  <c r="AK127" i="18" s="1"/>
  <c r="AL119" i="15"/>
  <c r="AK126" i="18" s="1"/>
  <c r="AL120" i="16"/>
  <c r="AL119" i="16"/>
  <c r="AL120" i="14"/>
  <c r="AK99" i="18" s="1"/>
  <c r="AL119" i="14"/>
  <c r="AK98" i="18" s="1"/>
  <c r="AL65" i="13"/>
  <c r="AK58" i="18" s="1"/>
  <c r="AL64" i="13"/>
  <c r="AK57" i="18" s="1"/>
  <c r="AL65" i="12"/>
  <c r="AK60" i="18" s="1"/>
  <c r="AL64" i="12"/>
  <c r="AK59" i="18" s="1"/>
  <c r="AL65" i="11"/>
  <c r="AL64" i="11"/>
  <c r="AK61" i="18" s="1"/>
  <c r="AL65" i="10"/>
  <c r="AL64" i="10"/>
  <c r="AL65" i="9"/>
  <c r="AK66" i="18" s="1"/>
  <c r="AL64" i="9"/>
  <c r="AK65" i="18" s="1"/>
  <c r="AL65" i="17"/>
  <c r="AK68" i="18" s="1"/>
  <c r="AL64" i="17"/>
  <c r="AK67" i="18" s="1"/>
  <c r="AL65" i="8"/>
  <c r="AL64" i="8"/>
  <c r="AK69" i="18" s="1"/>
  <c r="AL65" i="7"/>
  <c r="AL64" i="7"/>
  <c r="AL65" i="20"/>
  <c r="AK74" i="18" s="1"/>
  <c r="AL64" i="20"/>
  <c r="AK73" i="18" s="1"/>
  <c r="AL65" i="6"/>
  <c r="AK76" i="18" s="1"/>
  <c r="AL64" i="6"/>
  <c r="AK75" i="18" s="1"/>
  <c r="AL65" i="5"/>
  <c r="AL64" i="5"/>
  <c r="AK77" i="18" s="1"/>
  <c r="AL65" i="4"/>
  <c r="AL64" i="4"/>
  <c r="AL65" i="3"/>
  <c r="AK82" i="18" s="1"/>
  <c r="AL64" i="3"/>
  <c r="AK81" i="18" s="1"/>
  <c r="AL65" i="15"/>
  <c r="AK84" i="18" s="1"/>
  <c r="AL64" i="15"/>
  <c r="AK83" i="18" s="1"/>
  <c r="AL65" i="16"/>
  <c r="AK86" i="18" s="1"/>
  <c r="AL64" i="16"/>
  <c r="AK85" i="18" s="1"/>
  <c r="AL65" i="14"/>
  <c r="AL64" i="14"/>
  <c r="AL55" i="13"/>
  <c r="AL54" i="13"/>
  <c r="AL53" i="13"/>
  <c r="AL52" i="13"/>
  <c r="AL51" i="13"/>
  <c r="AL50" i="13"/>
  <c r="AL49" i="13"/>
  <c r="AL48" i="13"/>
  <c r="AL47" i="13"/>
  <c r="AL46" i="13"/>
  <c r="AL45" i="13"/>
  <c r="AL44" i="13"/>
  <c r="AL43" i="13"/>
  <c r="AL42" i="13"/>
  <c r="AL41" i="13"/>
  <c r="AL40" i="13"/>
  <c r="AL39" i="13"/>
  <c r="AL38" i="13"/>
  <c r="AL37" i="13"/>
  <c r="AL36" i="13"/>
  <c r="AL35" i="13"/>
  <c r="AL34" i="13"/>
  <c r="AL33" i="13"/>
  <c r="AL32" i="13"/>
  <c r="AL31" i="13"/>
  <c r="AL30" i="13"/>
  <c r="AL29" i="13"/>
  <c r="AL28" i="13"/>
  <c r="AL27" i="13"/>
  <c r="AL26" i="13"/>
  <c r="AL25" i="13"/>
  <c r="AL24" i="13"/>
  <c r="AL23" i="13"/>
  <c r="AL22" i="13"/>
  <c r="AL21" i="13"/>
  <c r="AL20" i="13"/>
  <c r="AL19" i="13"/>
  <c r="AL18" i="13"/>
  <c r="AL17" i="13"/>
  <c r="AL16" i="13"/>
  <c r="AL15" i="13"/>
  <c r="AL14" i="13"/>
  <c r="AL13" i="13"/>
  <c r="AL12" i="13"/>
  <c r="AL55" i="12"/>
  <c r="AL54" i="12"/>
  <c r="AL53" i="12"/>
  <c r="AL52" i="12"/>
  <c r="AL51" i="12"/>
  <c r="AL50" i="12"/>
  <c r="AL49" i="12"/>
  <c r="AL48" i="12"/>
  <c r="AL47" i="12"/>
  <c r="AL46" i="12"/>
  <c r="AL45" i="12"/>
  <c r="AL44" i="12"/>
  <c r="AL43" i="12"/>
  <c r="AL42" i="12"/>
  <c r="AL41" i="12"/>
  <c r="AL40" i="12"/>
  <c r="AL39" i="12"/>
  <c r="AL38" i="12"/>
  <c r="AL37" i="12"/>
  <c r="AL36" i="12"/>
  <c r="AL35" i="12"/>
  <c r="AL34" i="12"/>
  <c r="AL33" i="12"/>
  <c r="AL32" i="12"/>
  <c r="AL31" i="12"/>
  <c r="AL30" i="12"/>
  <c r="AL29" i="12"/>
  <c r="AL28" i="12"/>
  <c r="AL27" i="12"/>
  <c r="AL26" i="12"/>
  <c r="AL25" i="12"/>
  <c r="AL24" i="12"/>
  <c r="AL23" i="12"/>
  <c r="AL22" i="12"/>
  <c r="AL21" i="12"/>
  <c r="AL20" i="12"/>
  <c r="AL19" i="12"/>
  <c r="AL18" i="12"/>
  <c r="AL17" i="12"/>
  <c r="AL16" i="12"/>
  <c r="AL15" i="12"/>
  <c r="AL14" i="12"/>
  <c r="AL13" i="12"/>
  <c r="AL12" i="12"/>
  <c r="AL55" i="11"/>
  <c r="AL54" i="11"/>
  <c r="AL53" i="11"/>
  <c r="AL52" i="11"/>
  <c r="AL51" i="11"/>
  <c r="AL50" i="11"/>
  <c r="AL49" i="11"/>
  <c r="AL48" i="11"/>
  <c r="AL47" i="11"/>
  <c r="AL46" i="11"/>
  <c r="AL45" i="11"/>
  <c r="AL44" i="11"/>
  <c r="AL43" i="11"/>
  <c r="AL42" i="11"/>
  <c r="AL41" i="11"/>
  <c r="AL40" i="11"/>
  <c r="AL39" i="11"/>
  <c r="AL38" i="11"/>
  <c r="AL37" i="11"/>
  <c r="AL36" i="11"/>
  <c r="AL35" i="11"/>
  <c r="AL34" i="11"/>
  <c r="AL33" i="11"/>
  <c r="AL32" i="11"/>
  <c r="AL31" i="11"/>
  <c r="AL30" i="11"/>
  <c r="AL29" i="11"/>
  <c r="AL28" i="11"/>
  <c r="AL27" i="11"/>
  <c r="AL26" i="11"/>
  <c r="AL25" i="11"/>
  <c r="AL24" i="11"/>
  <c r="AL23" i="11"/>
  <c r="AL22" i="11"/>
  <c r="AL21" i="11"/>
  <c r="AL20" i="11"/>
  <c r="AL19" i="11"/>
  <c r="AL18" i="11"/>
  <c r="AL17" i="11"/>
  <c r="AL16" i="11"/>
  <c r="AL15" i="11"/>
  <c r="AL14" i="11"/>
  <c r="AL13" i="11"/>
  <c r="AL12" i="11"/>
  <c r="AL55" i="10"/>
  <c r="AL54" i="10"/>
  <c r="AL53" i="10"/>
  <c r="AL52" i="10"/>
  <c r="AL51" i="10"/>
  <c r="AL50" i="10"/>
  <c r="AL49" i="10"/>
  <c r="AL48" i="10"/>
  <c r="AL47" i="10"/>
  <c r="AL46" i="10"/>
  <c r="AL45" i="10"/>
  <c r="AL44" i="10"/>
  <c r="AL43" i="10"/>
  <c r="AL42" i="10"/>
  <c r="AL41" i="10"/>
  <c r="AL40" i="10"/>
  <c r="AL39" i="10"/>
  <c r="AL38" i="10"/>
  <c r="AL37" i="10"/>
  <c r="AL36" i="10"/>
  <c r="AL35" i="10"/>
  <c r="AL34" i="10"/>
  <c r="AL33" i="10"/>
  <c r="AL32" i="10"/>
  <c r="AL31" i="10"/>
  <c r="AL30" i="10"/>
  <c r="AL29" i="10"/>
  <c r="AL28" i="10"/>
  <c r="AL27" i="10"/>
  <c r="AL26" i="10"/>
  <c r="AL25" i="10"/>
  <c r="AL24" i="10"/>
  <c r="AL23" i="10"/>
  <c r="AL22" i="10"/>
  <c r="AL21" i="10"/>
  <c r="AL20" i="10"/>
  <c r="AL19" i="10"/>
  <c r="AL18" i="10"/>
  <c r="AL17" i="10"/>
  <c r="AL16" i="10"/>
  <c r="AL15" i="10"/>
  <c r="AL14" i="10"/>
  <c r="AL13" i="10"/>
  <c r="AL12" i="10"/>
  <c r="AL55" i="9"/>
  <c r="AL54" i="9"/>
  <c r="AL53" i="9"/>
  <c r="AL52" i="9"/>
  <c r="AL51" i="9"/>
  <c r="AL50" i="9"/>
  <c r="AL49" i="9"/>
  <c r="AL48" i="9"/>
  <c r="AL47" i="9"/>
  <c r="AL46" i="9"/>
  <c r="AL45" i="9"/>
  <c r="AL44" i="9"/>
  <c r="AL43" i="9"/>
  <c r="AL42" i="9"/>
  <c r="AL41" i="9"/>
  <c r="AL40" i="9"/>
  <c r="AL39" i="9"/>
  <c r="AL38" i="9"/>
  <c r="AL37" i="9"/>
  <c r="AL36" i="9"/>
  <c r="AL35" i="9"/>
  <c r="AL34" i="9"/>
  <c r="AL33" i="9"/>
  <c r="AL32" i="9"/>
  <c r="AL31" i="9"/>
  <c r="AL30" i="9"/>
  <c r="AL29" i="9"/>
  <c r="AL28" i="9"/>
  <c r="AL27" i="9"/>
  <c r="AL26" i="9"/>
  <c r="AL25" i="9"/>
  <c r="AL24" i="9"/>
  <c r="AL23" i="9"/>
  <c r="AL22" i="9"/>
  <c r="AL21" i="9"/>
  <c r="AL20" i="9"/>
  <c r="AL19" i="9"/>
  <c r="AL18" i="9"/>
  <c r="AL17" i="9"/>
  <c r="AL16" i="9"/>
  <c r="AL15" i="9"/>
  <c r="AL14" i="9"/>
  <c r="AL13" i="9"/>
  <c r="AL12" i="9"/>
  <c r="AL55" i="17"/>
  <c r="AL54" i="17"/>
  <c r="AL53" i="17"/>
  <c r="AL52" i="17"/>
  <c r="AL51" i="17"/>
  <c r="AL50" i="17"/>
  <c r="AL49" i="17"/>
  <c r="AL48" i="17"/>
  <c r="AL47" i="17"/>
  <c r="AL46" i="17"/>
  <c r="AL45" i="17"/>
  <c r="AL44" i="17"/>
  <c r="AL43" i="17"/>
  <c r="AL42" i="17"/>
  <c r="AL41" i="17"/>
  <c r="AL40" i="17"/>
  <c r="AL39" i="17"/>
  <c r="AL38" i="17"/>
  <c r="AL37" i="17"/>
  <c r="AL36" i="17"/>
  <c r="AL35" i="17"/>
  <c r="AL34" i="17"/>
  <c r="AL33" i="17"/>
  <c r="AL32" i="17"/>
  <c r="AL31" i="17"/>
  <c r="AL30" i="17"/>
  <c r="AL29" i="17"/>
  <c r="AL28" i="17"/>
  <c r="AL27" i="17"/>
  <c r="AL26" i="17"/>
  <c r="AL25" i="17"/>
  <c r="AL24" i="17"/>
  <c r="AL23" i="17"/>
  <c r="AL22" i="17"/>
  <c r="AL21" i="17"/>
  <c r="AL20" i="17"/>
  <c r="AL19" i="17"/>
  <c r="AL18" i="17"/>
  <c r="AL17" i="17"/>
  <c r="AL16" i="17"/>
  <c r="AL15" i="17"/>
  <c r="AL14" i="17"/>
  <c r="AL13" i="17"/>
  <c r="AL12" i="17"/>
  <c r="AL55" i="8"/>
  <c r="AL54" i="8"/>
  <c r="AL53" i="8"/>
  <c r="AL52" i="8"/>
  <c r="AL51" i="8"/>
  <c r="AL50" i="8"/>
  <c r="AL49" i="8"/>
  <c r="AL48" i="8"/>
  <c r="AL47" i="8"/>
  <c r="AL46" i="8"/>
  <c r="AL45" i="8"/>
  <c r="AL44" i="8"/>
  <c r="AL43" i="8"/>
  <c r="AL42" i="8"/>
  <c r="AL41" i="8"/>
  <c r="AL40" i="8"/>
  <c r="AL39" i="8"/>
  <c r="AL38" i="8"/>
  <c r="AL37" i="8"/>
  <c r="AL36" i="8"/>
  <c r="AL35" i="8"/>
  <c r="AL34" i="8"/>
  <c r="AL33" i="8"/>
  <c r="AL32" i="8"/>
  <c r="AL31" i="8"/>
  <c r="AL30" i="8"/>
  <c r="AL29" i="8"/>
  <c r="AL28" i="8"/>
  <c r="AL27" i="8"/>
  <c r="AL26" i="8"/>
  <c r="AL25" i="8"/>
  <c r="AL24" i="8"/>
  <c r="AL23" i="8"/>
  <c r="AL22" i="8"/>
  <c r="AL21" i="8"/>
  <c r="AL20" i="8"/>
  <c r="AL19" i="8"/>
  <c r="AL18" i="8"/>
  <c r="AL17" i="8"/>
  <c r="AL16" i="8"/>
  <c r="AL15" i="8"/>
  <c r="AL14" i="8"/>
  <c r="AL13" i="8"/>
  <c r="AL12" i="8"/>
  <c r="AL55" i="7"/>
  <c r="AL54" i="7"/>
  <c r="AL53" i="7"/>
  <c r="AL52" i="7"/>
  <c r="AL51" i="7"/>
  <c r="AL50" i="7"/>
  <c r="AL49" i="7"/>
  <c r="AL48" i="7"/>
  <c r="AL47" i="7"/>
  <c r="AL46" i="7"/>
  <c r="AL45" i="7"/>
  <c r="AL44" i="7"/>
  <c r="AL43" i="7"/>
  <c r="AL42" i="7"/>
  <c r="AL41" i="7"/>
  <c r="AL40" i="7"/>
  <c r="AL39" i="7"/>
  <c r="AL38" i="7"/>
  <c r="AL37" i="7"/>
  <c r="AL36" i="7"/>
  <c r="AL35" i="7"/>
  <c r="AL34" i="7"/>
  <c r="AL33" i="7"/>
  <c r="AL32" i="7"/>
  <c r="AL31" i="7"/>
  <c r="AL30" i="7"/>
  <c r="AL29" i="7"/>
  <c r="AL28" i="7"/>
  <c r="AL27" i="7"/>
  <c r="AL26" i="7"/>
  <c r="AL25" i="7"/>
  <c r="AL24" i="7"/>
  <c r="AL23" i="7"/>
  <c r="AL22" i="7"/>
  <c r="AL21" i="7"/>
  <c r="AL20" i="7"/>
  <c r="AL19" i="7"/>
  <c r="AL18" i="7"/>
  <c r="AL17" i="7"/>
  <c r="AL16" i="7"/>
  <c r="AL15" i="7"/>
  <c r="AL14" i="7"/>
  <c r="AL13" i="7"/>
  <c r="AL12" i="7"/>
  <c r="AL55" i="20"/>
  <c r="AL54" i="20"/>
  <c r="AL53" i="20"/>
  <c r="AL52" i="20"/>
  <c r="AL51" i="20"/>
  <c r="AL50" i="20"/>
  <c r="AL49" i="20"/>
  <c r="AL48" i="20"/>
  <c r="AL47" i="20"/>
  <c r="AL46" i="20"/>
  <c r="AL45" i="20"/>
  <c r="AL44" i="20"/>
  <c r="AL43" i="20"/>
  <c r="AL42" i="20"/>
  <c r="AL41" i="20"/>
  <c r="AL40" i="20"/>
  <c r="AL39" i="20"/>
  <c r="AL38" i="20"/>
  <c r="AL37" i="20"/>
  <c r="AL36" i="20"/>
  <c r="AL35" i="20"/>
  <c r="AL34" i="20"/>
  <c r="AL33" i="20"/>
  <c r="AL32" i="20"/>
  <c r="AL31" i="20"/>
  <c r="AL30" i="20"/>
  <c r="AL29" i="20"/>
  <c r="AL28" i="20"/>
  <c r="AL27" i="20"/>
  <c r="AL26" i="20"/>
  <c r="AL25" i="20"/>
  <c r="AL24" i="20"/>
  <c r="AL23" i="20"/>
  <c r="AL22" i="20"/>
  <c r="AL21" i="20"/>
  <c r="AL20" i="20"/>
  <c r="AL19" i="20"/>
  <c r="AL18" i="20"/>
  <c r="AL17" i="20"/>
  <c r="AL16" i="20"/>
  <c r="AL15" i="20"/>
  <c r="AL14" i="20"/>
  <c r="AL13" i="20"/>
  <c r="AL12" i="20"/>
  <c r="AL55" i="6"/>
  <c r="AL54" i="6"/>
  <c r="AL53" i="6"/>
  <c r="AL52" i="6"/>
  <c r="AL51" i="6"/>
  <c r="AL50" i="6"/>
  <c r="AL49" i="6"/>
  <c r="AL48" i="6"/>
  <c r="AL47" i="6"/>
  <c r="AL46" i="6"/>
  <c r="AL45" i="6"/>
  <c r="AL44" i="6"/>
  <c r="AL43" i="6"/>
  <c r="AL42" i="6"/>
  <c r="AL41" i="6"/>
  <c r="AL40" i="6"/>
  <c r="AL39" i="6"/>
  <c r="AL38" i="6"/>
  <c r="AL37" i="6"/>
  <c r="AL36" i="6"/>
  <c r="AL35" i="6"/>
  <c r="AL34" i="6"/>
  <c r="AL33" i="6"/>
  <c r="AL32" i="6"/>
  <c r="AL31" i="6"/>
  <c r="AL30" i="6"/>
  <c r="AL29" i="6"/>
  <c r="AL28" i="6"/>
  <c r="AL27" i="6"/>
  <c r="AL26" i="6"/>
  <c r="AL25" i="6"/>
  <c r="AL24" i="6"/>
  <c r="AL23" i="6"/>
  <c r="AL22" i="6"/>
  <c r="AL21" i="6"/>
  <c r="AL20" i="6"/>
  <c r="AL19" i="6"/>
  <c r="AL18" i="6"/>
  <c r="AL17" i="6"/>
  <c r="AL16" i="6"/>
  <c r="AL15" i="6"/>
  <c r="AL14" i="6"/>
  <c r="AL13" i="6"/>
  <c r="AL12" i="6"/>
  <c r="AL55" i="5"/>
  <c r="AL54" i="5"/>
  <c r="AL53" i="5"/>
  <c r="AL52" i="5"/>
  <c r="AL51" i="5"/>
  <c r="AL50" i="5"/>
  <c r="AL49" i="5"/>
  <c r="AL48" i="5"/>
  <c r="AL47" i="5"/>
  <c r="AL46" i="5"/>
  <c r="AL45" i="5"/>
  <c r="AL44" i="5"/>
  <c r="AL43" i="5"/>
  <c r="AL42" i="5"/>
  <c r="AL41" i="5"/>
  <c r="AL40" i="5"/>
  <c r="AL39" i="5"/>
  <c r="AL38" i="5"/>
  <c r="AL37" i="5"/>
  <c r="AL36" i="5"/>
  <c r="AL35" i="5"/>
  <c r="AL34" i="5"/>
  <c r="AL33" i="5"/>
  <c r="AL32" i="5"/>
  <c r="AL31" i="5"/>
  <c r="AL30" i="5"/>
  <c r="AL29" i="5"/>
  <c r="AL28" i="5"/>
  <c r="AL27" i="5"/>
  <c r="AL26" i="5"/>
  <c r="AL25" i="5"/>
  <c r="AL24" i="5"/>
  <c r="AL23" i="5"/>
  <c r="AL22" i="5"/>
  <c r="AL21" i="5"/>
  <c r="AL20" i="5"/>
  <c r="AL19" i="5"/>
  <c r="AL18" i="5"/>
  <c r="AL17" i="5"/>
  <c r="AL16" i="5"/>
  <c r="AL15" i="5"/>
  <c r="AL10" i="5" s="1"/>
  <c r="AL14" i="5"/>
  <c r="AL13" i="5"/>
  <c r="AL12" i="5"/>
  <c r="AL55" i="4"/>
  <c r="AL54" i="4"/>
  <c r="AL53" i="4"/>
  <c r="AL52" i="4"/>
  <c r="AL51" i="4"/>
  <c r="AL50" i="4"/>
  <c r="AL49" i="4"/>
  <c r="AL48" i="4"/>
  <c r="AL47" i="4"/>
  <c r="AL46" i="4"/>
  <c r="AL45" i="4"/>
  <c r="AL44" i="4"/>
  <c r="AL43" i="4"/>
  <c r="AL42" i="4"/>
  <c r="AL41" i="4"/>
  <c r="AL40" i="4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6" i="4"/>
  <c r="AL25" i="4"/>
  <c r="AL24" i="4"/>
  <c r="AL23" i="4"/>
  <c r="AL22" i="4"/>
  <c r="AL21" i="4"/>
  <c r="AL20" i="4"/>
  <c r="AL19" i="4"/>
  <c r="AL18" i="4"/>
  <c r="AL17" i="4"/>
  <c r="AL16" i="4"/>
  <c r="AL15" i="4"/>
  <c r="AL14" i="4"/>
  <c r="AL13" i="4"/>
  <c r="AL12" i="4"/>
  <c r="AL55" i="3"/>
  <c r="AL54" i="3"/>
  <c r="AL53" i="3"/>
  <c r="AL52" i="3"/>
  <c r="AL51" i="3"/>
  <c r="AL50" i="3"/>
  <c r="AL49" i="3"/>
  <c r="AL48" i="3"/>
  <c r="AL47" i="3"/>
  <c r="AL46" i="3"/>
  <c r="AL45" i="3"/>
  <c r="AL44" i="3"/>
  <c r="AL43" i="3"/>
  <c r="AL42" i="3"/>
  <c r="AL41" i="3"/>
  <c r="AL40" i="3"/>
  <c r="AL39" i="3"/>
  <c r="AL38" i="3"/>
  <c r="AL37" i="3"/>
  <c r="AL36" i="3"/>
  <c r="AL35" i="3"/>
  <c r="AL34" i="3"/>
  <c r="AL33" i="3"/>
  <c r="AL32" i="3"/>
  <c r="AL31" i="3"/>
  <c r="AL30" i="3"/>
  <c r="AL29" i="3"/>
  <c r="AL28" i="3"/>
  <c r="AL27" i="3"/>
  <c r="AL26" i="3"/>
  <c r="AL25" i="3"/>
  <c r="AL24" i="3"/>
  <c r="AL23" i="3"/>
  <c r="AL22" i="3"/>
  <c r="AL21" i="3"/>
  <c r="AL20" i="3"/>
  <c r="AL19" i="3"/>
  <c r="AL18" i="3"/>
  <c r="AL17" i="3"/>
  <c r="AL16" i="3"/>
  <c r="AL15" i="3"/>
  <c r="AL14" i="3"/>
  <c r="AL13" i="3"/>
  <c r="AL12" i="3"/>
  <c r="AL55" i="15"/>
  <c r="AL54" i="15"/>
  <c r="AL53" i="15"/>
  <c r="AL52" i="15"/>
  <c r="AL51" i="15"/>
  <c r="AL50" i="15"/>
  <c r="AL49" i="15"/>
  <c r="AL48" i="15"/>
  <c r="AL47" i="15"/>
  <c r="AL46" i="15"/>
  <c r="AL45" i="15"/>
  <c r="AL44" i="15"/>
  <c r="AL43" i="15"/>
  <c r="AL42" i="15"/>
  <c r="AL41" i="15"/>
  <c r="AL40" i="15"/>
  <c r="AL39" i="15"/>
  <c r="AL38" i="15"/>
  <c r="AL37" i="15"/>
  <c r="AL36" i="15"/>
  <c r="AL35" i="15"/>
  <c r="AL34" i="15"/>
  <c r="AL33" i="15"/>
  <c r="AL32" i="15"/>
  <c r="AL31" i="15"/>
  <c r="AL30" i="15"/>
  <c r="AL29" i="15"/>
  <c r="AL28" i="15"/>
  <c r="AL27" i="15"/>
  <c r="AL26" i="15"/>
  <c r="AL25" i="15"/>
  <c r="AL24" i="15"/>
  <c r="AL23" i="15"/>
  <c r="AL22" i="15"/>
  <c r="AL21" i="15"/>
  <c r="AL20" i="15"/>
  <c r="AL19" i="15"/>
  <c r="AL18" i="15"/>
  <c r="AL17" i="15"/>
  <c r="AL16" i="15"/>
  <c r="AL15" i="15"/>
  <c r="AL14" i="15"/>
  <c r="AL13" i="15"/>
  <c r="AL12" i="15"/>
  <c r="AL55" i="16"/>
  <c r="AL54" i="16"/>
  <c r="AL53" i="16"/>
  <c r="AL52" i="16"/>
  <c r="AL51" i="16"/>
  <c r="AL50" i="16"/>
  <c r="AL49" i="16"/>
  <c r="AL48" i="16"/>
  <c r="AL47" i="16"/>
  <c r="AL46" i="16"/>
  <c r="AL45" i="16"/>
  <c r="AL44" i="16"/>
  <c r="AL43" i="16"/>
  <c r="AL42" i="16"/>
  <c r="AL41" i="16"/>
  <c r="AL40" i="16"/>
  <c r="AL39" i="16"/>
  <c r="AL38" i="16"/>
  <c r="AL37" i="16"/>
  <c r="AL36" i="16"/>
  <c r="AL35" i="16"/>
  <c r="AL34" i="16"/>
  <c r="AL33" i="16"/>
  <c r="AL32" i="16"/>
  <c r="AL31" i="16"/>
  <c r="AL30" i="16"/>
  <c r="AL29" i="16"/>
  <c r="AL28" i="16"/>
  <c r="AL27" i="16"/>
  <c r="AL26" i="16"/>
  <c r="AL25" i="16"/>
  <c r="AL24" i="16"/>
  <c r="AL23" i="16"/>
  <c r="AL22" i="16"/>
  <c r="AL21" i="16"/>
  <c r="AL20" i="16"/>
  <c r="AL19" i="16"/>
  <c r="AL18" i="16"/>
  <c r="AL17" i="16"/>
  <c r="AL16" i="16"/>
  <c r="AL15" i="16"/>
  <c r="AL14" i="16"/>
  <c r="AL13" i="16"/>
  <c r="AL12" i="16"/>
  <c r="AL55" i="14"/>
  <c r="AL54" i="14"/>
  <c r="AL53" i="14"/>
  <c r="AL52" i="14"/>
  <c r="AL51" i="14"/>
  <c r="AL50" i="14"/>
  <c r="AL49" i="14"/>
  <c r="AL48" i="14"/>
  <c r="AL47" i="14"/>
  <c r="AL46" i="14"/>
  <c r="AL45" i="14"/>
  <c r="AL44" i="14"/>
  <c r="AL43" i="14"/>
  <c r="AL42" i="14"/>
  <c r="AL41" i="14"/>
  <c r="AL40" i="14"/>
  <c r="AL39" i="14"/>
  <c r="AL38" i="14"/>
  <c r="AL37" i="14"/>
  <c r="AL36" i="14"/>
  <c r="AL35" i="14"/>
  <c r="AL34" i="14"/>
  <c r="AL33" i="14"/>
  <c r="AL32" i="14"/>
  <c r="AL31" i="14"/>
  <c r="AL30" i="14"/>
  <c r="AL29" i="14"/>
  <c r="AL28" i="14"/>
  <c r="AL27" i="14"/>
  <c r="AL26" i="14"/>
  <c r="AL25" i="14"/>
  <c r="AL24" i="14"/>
  <c r="AL23" i="14"/>
  <c r="AL22" i="14"/>
  <c r="AL21" i="14"/>
  <c r="AL20" i="14"/>
  <c r="AL19" i="14"/>
  <c r="AL18" i="14"/>
  <c r="AL17" i="14"/>
  <c r="AL16" i="14"/>
  <c r="AL15" i="14"/>
  <c r="AL14" i="14"/>
  <c r="AL13" i="14"/>
  <c r="AL12" i="14"/>
  <c r="AL4" i="18"/>
  <c r="AM4" i="14"/>
  <c r="AM4" i="13"/>
  <c r="AM4" i="12"/>
  <c r="AM4" i="11"/>
  <c r="AM4" i="10"/>
  <c r="AM4" i="9"/>
  <c r="AM4" i="17"/>
  <c r="AM4" i="8"/>
  <c r="AM4" i="7"/>
  <c r="AM4" i="20"/>
  <c r="AM4" i="6"/>
  <c r="AM4" i="5"/>
  <c r="AM4" i="4"/>
  <c r="AM4" i="3"/>
  <c r="AM4" i="15"/>
  <c r="AM4" i="16"/>
  <c r="AM4" i="2"/>
  <c r="AK39" i="18" l="1"/>
  <c r="AK23" i="18"/>
  <c r="AK20" i="18"/>
  <c r="AK37" i="18"/>
  <c r="AK21" i="18"/>
  <c r="AK19" i="18"/>
  <c r="AK24" i="18"/>
  <c r="AK16" i="18"/>
  <c r="AK28" i="18"/>
  <c r="AK31" i="18"/>
  <c r="AK13" i="18"/>
  <c r="AK33" i="18"/>
  <c r="AK25" i="18"/>
  <c r="AK17" i="18"/>
  <c r="AK29" i="18"/>
  <c r="AK38" i="18"/>
  <c r="AK30" i="18"/>
  <c r="AK22" i="18"/>
  <c r="AK53" i="18"/>
  <c r="AL9" i="16"/>
  <c r="AL9" i="3"/>
  <c r="AL10" i="8"/>
  <c r="AM15" i="2"/>
  <c r="AM31" i="2"/>
  <c r="AM47" i="2"/>
  <c r="AM55" i="2"/>
  <c r="AL64" i="2"/>
  <c r="AL65" i="2"/>
  <c r="AM119" i="2"/>
  <c r="AM120" i="2"/>
  <c r="AK32" i="18"/>
  <c r="AK40" i="18"/>
  <c r="AK15" i="18"/>
  <c r="AK41" i="18"/>
  <c r="AK96" i="18"/>
  <c r="AK27" i="18"/>
  <c r="AK35" i="18"/>
  <c r="AK43" i="18"/>
  <c r="AK52" i="18"/>
  <c r="AK95" i="18"/>
  <c r="AK36" i="18"/>
  <c r="AK14" i="18"/>
  <c r="AK12" i="18"/>
  <c r="AK18" i="18"/>
  <c r="AK26" i="18"/>
  <c r="AK34" i="18"/>
  <c r="AK42" i="18"/>
  <c r="AM32" i="2"/>
  <c r="AM24" i="2"/>
  <c r="AM16" i="2"/>
  <c r="AL9" i="11"/>
  <c r="AL9" i="12"/>
  <c r="AL10" i="12"/>
  <c r="AL10" i="14"/>
  <c r="AL10" i="16"/>
  <c r="AL10" i="3"/>
  <c r="AL9" i="5"/>
  <c r="AL9" i="20"/>
  <c r="AL10" i="11"/>
  <c r="AL10" i="20"/>
  <c r="AL9" i="8"/>
  <c r="AL9" i="9"/>
  <c r="AL10" i="9"/>
  <c r="AL9" i="15"/>
  <c r="AL9" i="4"/>
  <c r="AL9" i="14"/>
  <c r="AL10" i="15"/>
  <c r="AL10" i="4"/>
  <c r="AL9" i="6"/>
  <c r="AL9" i="7"/>
  <c r="AL10" i="13"/>
  <c r="AL10" i="6"/>
  <c r="AL10" i="7"/>
  <c r="AL9" i="17"/>
  <c r="AL9" i="10"/>
  <c r="AL9" i="13"/>
  <c r="AL10" i="17"/>
  <c r="AL10" i="10"/>
  <c r="AK165" i="2"/>
  <c r="AK164" i="2"/>
  <c r="AK163" i="2"/>
  <c r="AK162" i="2"/>
  <c r="AK161" i="2"/>
  <c r="AK160" i="2"/>
  <c r="AK159" i="2"/>
  <c r="AK158" i="2"/>
  <c r="AK157" i="2"/>
  <c r="AK156" i="2"/>
  <c r="AK155" i="2"/>
  <c r="AK154" i="2"/>
  <c r="AK153" i="2"/>
  <c r="AK152" i="2"/>
  <c r="AK151" i="2"/>
  <c r="AK150" i="2"/>
  <c r="AK149" i="2"/>
  <c r="AK148" i="2"/>
  <c r="AK147" i="2"/>
  <c r="AK146" i="2"/>
  <c r="AK145" i="2"/>
  <c r="AK144" i="2"/>
  <c r="AK143" i="2"/>
  <c r="AK142" i="2"/>
  <c r="AK141" i="2"/>
  <c r="AK140" i="2"/>
  <c r="AK139" i="2"/>
  <c r="AK138" i="2"/>
  <c r="AK137" i="2"/>
  <c r="AK136" i="2"/>
  <c r="AK135" i="2"/>
  <c r="AK134" i="2"/>
  <c r="AK133" i="2"/>
  <c r="AK132" i="2"/>
  <c r="AK131" i="2"/>
  <c r="AK130" i="2"/>
  <c r="AK129" i="2"/>
  <c r="AK128" i="2"/>
  <c r="AK127" i="2"/>
  <c r="AK126" i="2"/>
  <c r="AK125" i="2"/>
  <c r="AK15" i="2" s="1"/>
  <c r="AK124" i="2"/>
  <c r="AK123" i="2"/>
  <c r="AK122" i="2"/>
  <c r="AK110" i="2"/>
  <c r="AK109" i="2"/>
  <c r="AK108" i="2"/>
  <c r="AK107" i="2"/>
  <c r="AK106" i="2"/>
  <c r="AK105" i="2"/>
  <c r="AK104" i="2"/>
  <c r="AK103" i="2"/>
  <c r="AK102" i="2"/>
  <c r="AK101" i="2"/>
  <c r="AK100" i="2"/>
  <c r="AK99" i="2"/>
  <c r="AK98" i="2"/>
  <c r="AK97" i="2"/>
  <c r="AK96" i="2"/>
  <c r="AK95" i="2"/>
  <c r="AK94" i="2"/>
  <c r="AK93" i="2"/>
  <c r="AK92" i="2"/>
  <c r="AK91" i="2"/>
  <c r="AK90" i="2"/>
  <c r="AK89" i="2"/>
  <c r="AK88" i="2"/>
  <c r="AK87" i="2"/>
  <c r="AK86" i="2"/>
  <c r="AK85" i="2"/>
  <c r="AK84" i="2"/>
  <c r="AK83" i="2"/>
  <c r="AK82" i="2"/>
  <c r="AK81" i="2"/>
  <c r="AK80" i="2"/>
  <c r="AK79" i="2"/>
  <c r="AK78" i="2"/>
  <c r="AK77" i="2"/>
  <c r="AK76" i="2"/>
  <c r="AK75" i="2"/>
  <c r="AK74" i="2"/>
  <c r="AK73" i="2"/>
  <c r="AK72" i="2"/>
  <c r="AK71" i="2"/>
  <c r="AK70" i="2"/>
  <c r="AK69" i="2"/>
  <c r="AK68" i="2"/>
  <c r="AK67" i="2"/>
  <c r="AK120" i="14"/>
  <c r="AJ99" i="18" s="1"/>
  <c r="AK119" i="14"/>
  <c r="AJ98" i="18" s="1"/>
  <c r="AK120" i="13"/>
  <c r="AJ101" i="18" s="1"/>
  <c r="AK119" i="13"/>
  <c r="AJ100" i="18" s="1"/>
  <c r="AK120" i="12"/>
  <c r="AJ103" i="18" s="1"/>
  <c r="AK119" i="12"/>
  <c r="AJ102" i="18" s="1"/>
  <c r="AK120" i="11"/>
  <c r="AJ105" i="18" s="1"/>
  <c r="AK119" i="11"/>
  <c r="AJ104" i="18" s="1"/>
  <c r="AK120" i="10"/>
  <c r="AJ107" i="18" s="1"/>
  <c r="AK119" i="10"/>
  <c r="AJ106" i="18" s="1"/>
  <c r="AK120" i="9"/>
  <c r="AJ109" i="18" s="1"/>
  <c r="AK119" i="9"/>
  <c r="AJ108" i="18" s="1"/>
  <c r="AK120" i="17"/>
  <c r="AJ111" i="18" s="1"/>
  <c r="AK119" i="17"/>
  <c r="AJ110" i="18" s="1"/>
  <c r="AK120" i="8"/>
  <c r="AJ113" i="18" s="1"/>
  <c r="AK119" i="8"/>
  <c r="AJ112" i="18" s="1"/>
  <c r="AK120" i="7"/>
  <c r="AJ115" i="18" s="1"/>
  <c r="AK119" i="7"/>
  <c r="AJ114" i="18" s="1"/>
  <c r="AK120" i="20"/>
  <c r="AJ117" i="18" s="1"/>
  <c r="AK119" i="20"/>
  <c r="AJ116" i="18" s="1"/>
  <c r="AK120" i="6"/>
  <c r="AJ119" i="18" s="1"/>
  <c r="AK119" i="6"/>
  <c r="AJ118" i="18" s="1"/>
  <c r="AK120" i="5"/>
  <c r="AJ121" i="18" s="1"/>
  <c r="AK119" i="5"/>
  <c r="AJ120" i="18" s="1"/>
  <c r="AK120" i="4"/>
  <c r="AJ123" i="18" s="1"/>
  <c r="AK119" i="4"/>
  <c r="AJ122" i="18" s="1"/>
  <c r="AK120" i="3"/>
  <c r="AJ125" i="18" s="1"/>
  <c r="AK119" i="3"/>
  <c r="AJ124" i="18" s="1"/>
  <c r="AK120" i="15"/>
  <c r="AJ127" i="18" s="1"/>
  <c r="AK119" i="15"/>
  <c r="AJ126" i="18" s="1"/>
  <c r="AK120" i="16"/>
  <c r="AJ129" i="18" s="1"/>
  <c r="AK119" i="16"/>
  <c r="AJ128" i="18" s="1"/>
  <c r="AK65" i="14"/>
  <c r="AJ56" i="18" s="1"/>
  <c r="AK64" i="14"/>
  <c r="AJ55" i="18" s="1"/>
  <c r="AK65" i="13"/>
  <c r="AJ58" i="18" s="1"/>
  <c r="AK64" i="13"/>
  <c r="AJ57" i="18" s="1"/>
  <c r="AK65" i="12"/>
  <c r="AJ60" i="18" s="1"/>
  <c r="AK64" i="12"/>
  <c r="AJ59" i="18" s="1"/>
  <c r="AK65" i="11"/>
  <c r="AJ62" i="18" s="1"/>
  <c r="AK64" i="11"/>
  <c r="AJ61" i="18" s="1"/>
  <c r="AK65" i="10"/>
  <c r="AJ64" i="18" s="1"/>
  <c r="AK64" i="10"/>
  <c r="AJ63" i="18" s="1"/>
  <c r="AK65" i="9"/>
  <c r="AJ66" i="18" s="1"/>
  <c r="AK64" i="9"/>
  <c r="AJ65" i="18" s="1"/>
  <c r="AK65" i="17"/>
  <c r="AJ68" i="18" s="1"/>
  <c r="AK64" i="17"/>
  <c r="AJ67" i="18" s="1"/>
  <c r="AK65" i="8"/>
  <c r="AJ70" i="18" s="1"/>
  <c r="AK64" i="8"/>
  <c r="AJ69" i="18" s="1"/>
  <c r="AK65" i="7"/>
  <c r="AJ72" i="18" s="1"/>
  <c r="AK64" i="7"/>
  <c r="AJ71" i="18" s="1"/>
  <c r="AK65" i="20"/>
  <c r="AJ74" i="18" s="1"/>
  <c r="AK64" i="20"/>
  <c r="AJ73" i="18" s="1"/>
  <c r="AK65" i="6"/>
  <c r="AJ76" i="18" s="1"/>
  <c r="AK64" i="6"/>
  <c r="AJ75" i="18" s="1"/>
  <c r="AK65" i="5"/>
  <c r="AJ78" i="18" s="1"/>
  <c r="AK64" i="5"/>
  <c r="AJ77" i="18" s="1"/>
  <c r="AK65" i="4"/>
  <c r="AJ80" i="18" s="1"/>
  <c r="AK64" i="4"/>
  <c r="AJ79" i="18" s="1"/>
  <c r="AK65" i="3"/>
  <c r="AJ82" i="18" s="1"/>
  <c r="AK64" i="3"/>
  <c r="AJ81" i="18" s="1"/>
  <c r="AK65" i="15"/>
  <c r="AJ84" i="18" s="1"/>
  <c r="AK64" i="15"/>
  <c r="AJ83" i="18" s="1"/>
  <c r="AK65" i="16"/>
  <c r="AJ86" i="18" s="1"/>
  <c r="AK64" i="16"/>
  <c r="AJ85" i="18" s="1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4" i="14"/>
  <c r="AK23" i="14"/>
  <c r="AK22" i="14"/>
  <c r="AK21" i="14"/>
  <c r="AK20" i="14"/>
  <c r="AK19" i="14"/>
  <c r="AK18" i="14"/>
  <c r="AK17" i="14"/>
  <c r="AK16" i="14"/>
  <c r="AK15" i="14"/>
  <c r="AK14" i="14"/>
  <c r="AK13" i="14"/>
  <c r="AK12" i="14"/>
  <c r="AK55" i="13"/>
  <c r="AK54" i="13"/>
  <c r="AK53" i="13"/>
  <c r="AK52" i="13"/>
  <c r="AK51" i="13"/>
  <c r="AK50" i="13"/>
  <c r="AK49" i="13"/>
  <c r="AK48" i="13"/>
  <c r="AK47" i="13"/>
  <c r="AK46" i="13"/>
  <c r="AK45" i="13"/>
  <c r="AK44" i="13"/>
  <c r="AK43" i="13"/>
  <c r="AK42" i="13"/>
  <c r="AK41" i="13"/>
  <c r="AK40" i="13"/>
  <c r="AK39" i="13"/>
  <c r="AK38" i="13"/>
  <c r="AK37" i="13"/>
  <c r="AK36" i="13"/>
  <c r="AK35" i="13"/>
  <c r="AK34" i="13"/>
  <c r="AK33" i="13"/>
  <c r="AK32" i="13"/>
  <c r="AK31" i="13"/>
  <c r="AK30" i="13"/>
  <c r="AK29" i="13"/>
  <c r="AK28" i="13"/>
  <c r="AK27" i="13"/>
  <c r="AK26" i="13"/>
  <c r="AK25" i="13"/>
  <c r="AK24" i="13"/>
  <c r="AK23" i="13"/>
  <c r="AK22" i="13"/>
  <c r="AK21" i="13"/>
  <c r="AK20" i="13"/>
  <c r="AK19" i="13"/>
  <c r="AK18" i="13"/>
  <c r="AK17" i="13"/>
  <c r="AK16" i="13"/>
  <c r="AK15" i="13"/>
  <c r="AK14" i="13"/>
  <c r="AK13" i="13"/>
  <c r="AK12" i="13"/>
  <c r="AK55" i="12"/>
  <c r="AK54" i="12"/>
  <c r="AK53" i="12"/>
  <c r="AK52" i="12"/>
  <c r="AK51" i="12"/>
  <c r="AK50" i="12"/>
  <c r="AK49" i="12"/>
  <c r="AK48" i="12"/>
  <c r="AK47" i="12"/>
  <c r="AK46" i="12"/>
  <c r="AK45" i="12"/>
  <c r="AK44" i="12"/>
  <c r="AK43" i="12"/>
  <c r="AK42" i="12"/>
  <c r="AK41" i="12"/>
  <c r="AK40" i="12"/>
  <c r="AK39" i="12"/>
  <c r="AK38" i="12"/>
  <c r="AK37" i="12"/>
  <c r="AK36" i="12"/>
  <c r="AK35" i="12"/>
  <c r="AK34" i="12"/>
  <c r="AK33" i="12"/>
  <c r="AK32" i="12"/>
  <c r="AK31" i="12"/>
  <c r="AK30" i="12"/>
  <c r="AK29" i="12"/>
  <c r="AK28" i="12"/>
  <c r="AK27" i="12"/>
  <c r="AK26" i="12"/>
  <c r="AK25" i="12"/>
  <c r="AK24" i="12"/>
  <c r="AK23" i="12"/>
  <c r="AK22" i="12"/>
  <c r="AK21" i="12"/>
  <c r="AK20" i="12"/>
  <c r="AK19" i="12"/>
  <c r="AK18" i="12"/>
  <c r="AK17" i="12"/>
  <c r="AK16" i="12"/>
  <c r="AK15" i="12"/>
  <c r="AK14" i="12"/>
  <c r="AK13" i="12"/>
  <c r="AK12" i="12"/>
  <c r="AK55" i="11"/>
  <c r="AK54" i="11"/>
  <c r="AK53" i="11"/>
  <c r="AK52" i="11"/>
  <c r="AK51" i="11"/>
  <c r="AK50" i="11"/>
  <c r="AK49" i="11"/>
  <c r="AK48" i="11"/>
  <c r="AK47" i="11"/>
  <c r="AK46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3" i="11"/>
  <c r="AK32" i="11"/>
  <c r="AK31" i="11"/>
  <c r="AK30" i="11"/>
  <c r="AK29" i="11"/>
  <c r="AK28" i="11"/>
  <c r="AK27" i="11"/>
  <c r="AK26" i="11"/>
  <c r="AK25" i="11"/>
  <c r="AK24" i="11"/>
  <c r="AK23" i="11"/>
  <c r="AK22" i="11"/>
  <c r="AK21" i="11"/>
  <c r="AK20" i="11"/>
  <c r="AK19" i="11"/>
  <c r="AK18" i="11"/>
  <c r="AK17" i="11"/>
  <c r="AK16" i="11"/>
  <c r="AK15" i="11"/>
  <c r="AK14" i="11"/>
  <c r="AK13" i="11"/>
  <c r="AK12" i="11"/>
  <c r="AK55" i="10"/>
  <c r="AK54" i="10"/>
  <c r="AK53" i="10"/>
  <c r="AK52" i="10"/>
  <c r="AK51" i="10"/>
  <c r="AK50" i="10"/>
  <c r="AK49" i="10"/>
  <c r="AK48" i="10"/>
  <c r="AK47" i="10"/>
  <c r="AK46" i="10"/>
  <c r="AK45" i="10"/>
  <c r="AK44" i="10"/>
  <c r="AK43" i="10"/>
  <c r="AK42" i="10"/>
  <c r="AK41" i="10"/>
  <c r="AK40" i="10"/>
  <c r="AK39" i="10"/>
  <c r="AK38" i="10"/>
  <c r="AK37" i="10"/>
  <c r="AK36" i="10"/>
  <c r="AK35" i="10"/>
  <c r="AK34" i="10"/>
  <c r="AK33" i="10"/>
  <c r="AK32" i="10"/>
  <c r="AK31" i="10"/>
  <c r="AK30" i="10"/>
  <c r="AK29" i="10"/>
  <c r="AK28" i="10"/>
  <c r="AK27" i="10"/>
  <c r="AK26" i="10"/>
  <c r="AK25" i="10"/>
  <c r="AK24" i="10"/>
  <c r="AK23" i="10"/>
  <c r="AK22" i="10"/>
  <c r="AK21" i="10"/>
  <c r="AK20" i="10"/>
  <c r="AK19" i="10"/>
  <c r="AK18" i="10"/>
  <c r="AK17" i="10"/>
  <c r="AK16" i="10"/>
  <c r="AK15" i="10"/>
  <c r="AK14" i="10"/>
  <c r="AK13" i="10"/>
  <c r="AK12" i="10"/>
  <c r="AK55" i="9"/>
  <c r="AK54" i="9"/>
  <c r="AK53" i="9"/>
  <c r="AK52" i="9"/>
  <c r="AK51" i="9"/>
  <c r="AK50" i="9"/>
  <c r="AK49" i="9"/>
  <c r="AK48" i="9"/>
  <c r="AK47" i="9"/>
  <c r="AK46" i="9"/>
  <c r="AK45" i="9"/>
  <c r="AK44" i="9"/>
  <c r="AK43" i="9"/>
  <c r="AK42" i="9"/>
  <c r="AK41" i="9"/>
  <c r="AK40" i="9"/>
  <c r="AK39" i="9"/>
  <c r="AK38" i="9"/>
  <c r="AK37" i="9"/>
  <c r="AK36" i="9"/>
  <c r="AK35" i="9"/>
  <c r="AK34" i="9"/>
  <c r="AK33" i="9"/>
  <c r="AK32" i="9"/>
  <c r="AK31" i="9"/>
  <c r="AK30" i="9"/>
  <c r="AK29" i="9"/>
  <c r="AK28" i="9"/>
  <c r="AK27" i="9"/>
  <c r="AK26" i="9"/>
  <c r="AK25" i="9"/>
  <c r="AK24" i="9"/>
  <c r="AK23" i="9"/>
  <c r="AK22" i="9"/>
  <c r="AK21" i="9"/>
  <c r="AK20" i="9"/>
  <c r="AK19" i="9"/>
  <c r="AK18" i="9"/>
  <c r="AK17" i="9"/>
  <c r="AK16" i="9"/>
  <c r="AK15" i="9"/>
  <c r="AK14" i="9"/>
  <c r="AK13" i="9"/>
  <c r="AK12" i="9"/>
  <c r="AK55" i="17"/>
  <c r="AK54" i="17"/>
  <c r="AK53" i="17"/>
  <c r="AK52" i="17"/>
  <c r="AK51" i="17"/>
  <c r="AK50" i="17"/>
  <c r="AK49" i="17"/>
  <c r="AK48" i="17"/>
  <c r="AK47" i="17"/>
  <c r="AK46" i="17"/>
  <c r="AK45" i="17"/>
  <c r="AK44" i="17"/>
  <c r="AK43" i="17"/>
  <c r="AK42" i="17"/>
  <c r="AK41" i="17"/>
  <c r="AK40" i="17"/>
  <c r="AK39" i="17"/>
  <c r="AK38" i="17"/>
  <c r="AK37" i="17"/>
  <c r="AK36" i="17"/>
  <c r="AK35" i="17"/>
  <c r="AK34" i="17"/>
  <c r="AK33" i="17"/>
  <c r="AK32" i="17"/>
  <c r="AK31" i="17"/>
  <c r="AK30" i="17"/>
  <c r="AK29" i="17"/>
  <c r="AK28" i="17"/>
  <c r="AK27" i="17"/>
  <c r="AK26" i="17"/>
  <c r="AK25" i="17"/>
  <c r="AK24" i="17"/>
  <c r="AK23" i="17"/>
  <c r="AK22" i="17"/>
  <c r="AK21" i="17"/>
  <c r="AK20" i="17"/>
  <c r="AK19" i="17"/>
  <c r="AK18" i="17"/>
  <c r="AK17" i="17"/>
  <c r="AK16" i="17"/>
  <c r="AK15" i="17"/>
  <c r="AK14" i="17"/>
  <c r="AK13" i="17"/>
  <c r="AK12" i="17"/>
  <c r="AK55" i="8"/>
  <c r="AK54" i="8"/>
  <c r="AK53" i="8"/>
  <c r="AK52" i="8"/>
  <c r="AK51" i="8"/>
  <c r="AK50" i="8"/>
  <c r="AK49" i="8"/>
  <c r="AK48" i="8"/>
  <c r="AK47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1" i="8"/>
  <c r="AK20" i="8"/>
  <c r="AK19" i="8"/>
  <c r="AK18" i="8"/>
  <c r="AK17" i="8"/>
  <c r="AK16" i="8"/>
  <c r="AK15" i="8"/>
  <c r="AK14" i="8"/>
  <c r="AK13" i="8"/>
  <c r="AK12" i="8"/>
  <c r="AK55" i="7"/>
  <c r="AK54" i="7"/>
  <c r="AK53" i="7"/>
  <c r="AK52" i="7"/>
  <c r="AK51" i="7"/>
  <c r="AK50" i="7"/>
  <c r="AK49" i="7"/>
  <c r="AK48" i="7"/>
  <c r="AK47" i="7"/>
  <c r="AK46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1" i="7"/>
  <c r="AK20" i="7"/>
  <c r="AK19" i="7"/>
  <c r="AK18" i="7"/>
  <c r="AK17" i="7"/>
  <c r="AK16" i="7"/>
  <c r="AK15" i="7"/>
  <c r="AK14" i="7"/>
  <c r="AK13" i="7"/>
  <c r="AK12" i="7"/>
  <c r="AK55" i="20"/>
  <c r="AK54" i="20"/>
  <c r="AK53" i="20"/>
  <c r="AK52" i="20"/>
  <c r="AK51" i="20"/>
  <c r="AK50" i="20"/>
  <c r="AK49" i="20"/>
  <c r="AK48" i="20"/>
  <c r="AK47" i="20"/>
  <c r="AK46" i="20"/>
  <c r="AK45" i="20"/>
  <c r="AK44" i="20"/>
  <c r="AK43" i="20"/>
  <c r="AK42" i="20"/>
  <c r="AK41" i="20"/>
  <c r="AK40" i="20"/>
  <c r="AK39" i="20"/>
  <c r="AK38" i="20"/>
  <c r="AK37" i="20"/>
  <c r="AK36" i="20"/>
  <c r="AK35" i="20"/>
  <c r="AK34" i="20"/>
  <c r="AK33" i="20"/>
  <c r="AK32" i="20"/>
  <c r="AK31" i="20"/>
  <c r="AK30" i="20"/>
  <c r="AK29" i="20"/>
  <c r="AK28" i="20"/>
  <c r="AK27" i="20"/>
  <c r="AK26" i="20"/>
  <c r="AK25" i="20"/>
  <c r="AK24" i="20"/>
  <c r="AK23" i="20"/>
  <c r="AK22" i="20"/>
  <c r="AK21" i="20"/>
  <c r="AK20" i="20"/>
  <c r="AK19" i="20"/>
  <c r="AK18" i="20"/>
  <c r="AK17" i="20"/>
  <c r="AK16" i="20"/>
  <c r="AK15" i="20"/>
  <c r="AK14" i="20"/>
  <c r="AK13" i="20"/>
  <c r="AK12" i="20"/>
  <c r="AK55" i="6"/>
  <c r="AK54" i="6"/>
  <c r="AK53" i="6"/>
  <c r="AK52" i="6"/>
  <c r="AK51" i="6"/>
  <c r="AK50" i="6"/>
  <c r="AK49" i="6"/>
  <c r="AK48" i="6"/>
  <c r="AK47" i="6"/>
  <c r="AK46" i="6"/>
  <c r="AK45" i="6"/>
  <c r="AK44" i="6"/>
  <c r="AK43" i="6"/>
  <c r="AK42" i="6"/>
  <c r="AK41" i="6"/>
  <c r="AK40" i="6"/>
  <c r="AK39" i="6"/>
  <c r="AK38" i="6"/>
  <c r="AK37" i="6"/>
  <c r="AK36" i="6"/>
  <c r="AK35" i="6"/>
  <c r="AK34" i="6"/>
  <c r="AK33" i="6"/>
  <c r="AK32" i="6"/>
  <c r="AK31" i="6"/>
  <c r="AK30" i="6"/>
  <c r="AK29" i="6"/>
  <c r="AK28" i="6"/>
  <c r="AK27" i="6"/>
  <c r="AK26" i="6"/>
  <c r="AK25" i="6"/>
  <c r="AK24" i="6"/>
  <c r="AK23" i="6"/>
  <c r="AK22" i="6"/>
  <c r="AK21" i="6"/>
  <c r="AK20" i="6"/>
  <c r="AK19" i="6"/>
  <c r="AK18" i="6"/>
  <c r="AK17" i="6"/>
  <c r="AK16" i="6"/>
  <c r="AK15" i="6"/>
  <c r="AK14" i="6"/>
  <c r="AK13" i="6"/>
  <c r="AK12" i="6"/>
  <c r="AK55" i="5"/>
  <c r="AK54" i="5"/>
  <c r="AK53" i="5"/>
  <c r="AK52" i="5"/>
  <c r="AK51" i="5"/>
  <c r="AK50" i="5"/>
  <c r="AK49" i="5"/>
  <c r="AK48" i="5"/>
  <c r="AK47" i="5"/>
  <c r="AK46" i="5"/>
  <c r="AK45" i="5"/>
  <c r="AK44" i="5"/>
  <c r="AK43" i="5"/>
  <c r="AK42" i="5"/>
  <c r="AK41" i="5"/>
  <c r="AK40" i="5"/>
  <c r="AK39" i="5"/>
  <c r="AK38" i="5"/>
  <c r="AK37" i="5"/>
  <c r="AK36" i="5"/>
  <c r="AK35" i="5"/>
  <c r="AK34" i="5"/>
  <c r="AK33" i="5"/>
  <c r="AK32" i="5"/>
  <c r="AK31" i="5"/>
  <c r="AK30" i="5"/>
  <c r="AK29" i="5"/>
  <c r="AK28" i="5"/>
  <c r="AK27" i="5"/>
  <c r="AK26" i="5"/>
  <c r="AK25" i="5"/>
  <c r="AK24" i="5"/>
  <c r="AK23" i="5"/>
  <c r="AK22" i="5"/>
  <c r="AK21" i="5"/>
  <c r="AK20" i="5"/>
  <c r="AK19" i="5"/>
  <c r="AK18" i="5"/>
  <c r="AK17" i="5"/>
  <c r="AK16" i="5"/>
  <c r="AK15" i="5"/>
  <c r="AK14" i="5"/>
  <c r="AK13" i="5"/>
  <c r="AK12" i="5"/>
  <c r="AK55" i="4"/>
  <c r="AK54" i="4"/>
  <c r="AK53" i="4"/>
  <c r="AK52" i="4"/>
  <c r="AK51" i="4"/>
  <c r="AK50" i="4"/>
  <c r="AK49" i="4"/>
  <c r="AK48" i="4"/>
  <c r="AK47" i="4"/>
  <c r="AK46" i="4"/>
  <c r="AK45" i="4"/>
  <c r="AK44" i="4"/>
  <c r="AK43" i="4"/>
  <c r="AK42" i="4"/>
  <c r="AK41" i="4"/>
  <c r="AK40" i="4"/>
  <c r="AK39" i="4"/>
  <c r="AK38" i="4"/>
  <c r="AK37" i="4"/>
  <c r="AK36" i="4"/>
  <c r="AK35" i="4"/>
  <c r="AK34" i="4"/>
  <c r="AK33" i="4"/>
  <c r="AK32" i="4"/>
  <c r="AK31" i="4"/>
  <c r="AK30" i="4"/>
  <c r="AK29" i="4"/>
  <c r="AK28" i="4"/>
  <c r="AK27" i="4"/>
  <c r="AK26" i="4"/>
  <c r="AK25" i="4"/>
  <c r="AK24" i="4"/>
  <c r="AK23" i="4"/>
  <c r="AK22" i="4"/>
  <c r="AK21" i="4"/>
  <c r="AK20" i="4"/>
  <c r="AK19" i="4"/>
  <c r="AK18" i="4"/>
  <c r="AK17" i="4"/>
  <c r="AK16" i="4"/>
  <c r="AK15" i="4"/>
  <c r="AK14" i="4"/>
  <c r="AK13" i="4"/>
  <c r="AK12" i="4"/>
  <c r="AK55" i="3"/>
  <c r="AK54" i="3"/>
  <c r="AK53" i="3"/>
  <c r="AK52" i="3"/>
  <c r="AK51" i="3"/>
  <c r="AK50" i="3"/>
  <c r="AK49" i="3"/>
  <c r="AK48" i="3"/>
  <c r="AK47" i="3"/>
  <c r="AK46" i="3"/>
  <c r="AK45" i="3"/>
  <c r="AK44" i="3"/>
  <c r="AK43" i="3"/>
  <c r="AK42" i="3"/>
  <c r="AK41" i="3"/>
  <c r="AK40" i="3"/>
  <c r="AK39" i="3"/>
  <c r="AK38" i="3"/>
  <c r="AK37" i="3"/>
  <c r="AK36" i="3"/>
  <c r="AK35" i="3"/>
  <c r="AK34" i="3"/>
  <c r="AK33" i="3"/>
  <c r="AK32" i="3"/>
  <c r="AK31" i="3"/>
  <c r="AK30" i="3"/>
  <c r="AK29" i="3"/>
  <c r="AK28" i="3"/>
  <c r="AK27" i="3"/>
  <c r="AK26" i="3"/>
  <c r="AK25" i="3"/>
  <c r="AK24" i="3"/>
  <c r="AK23" i="3"/>
  <c r="AK22" i="3"/>
  <c r="AK21" i="3"/>
  <c r="AK20" i="3"/>
  <c r="AK19" i="3"/>
  <c r="AK18" i="3"/>
  <c r="AK17" i="3"/>
  <c r="AK16" i="3"/>
  <c r="AK15" i="3"/>
  <c r="AK14" i="3"/>
  <c r="AK13" i="3"/>
  <c r="AK12" i="3"/>
  <c r="AK55" i="15"/>
  <c r="AK54" i="15"/>
  <c r="AK53" i="15"/>
  <c r="AK52" i="15"/>
  <c r="AK51" i="15"/>
  <c r="AK50" i="15"/>
  <c r="AK49" i="15"/>
  <c r="AK48" i="15"/>
  <c r="AK47" i="15"/>
  <c r="AK46" i="15"/>
  <c r="AK45" i="15"/>
  <c r="AK44" i="15"/>
  <c r="AK43" i="15"/>
  <c r="AK42" i="15"/>
  <c r="AK41" i="15"/>
  <c r="AK40" i="15"/>
  <c r="AK39" i="15"/>
  <c r="AK38" i="15"/>
  <c r="AK37" i="15"/>
  <c r="AK36" i="15"/>
  <c r="AK35" i="15"/>
  <c r="AK34" i="15"/>
  <c r="AK33" i="15"/>
  <c r="AK32" i="15"/>
  <c r="AK31" i="15"/>
  <c r="AK30" i="15"/>
  <c r="AK29" i="15"/>
  <c r="AK28" i="15"/>
  <c r="AK27" i="15"/>
  <c r="AK26" i="15"/>
  <c r="AK25" i="15"/>
  <c r="AK24" i="15"/>
  <c r="AK23" i="15"/>
  <c r="AK22" i="15"/>
  <c r="AK21" i="15"/>
  <c r="AK20" i="15"/>
  <c r="AK19" i="15"/>
  <c r="AK18" i="15"/>
  <c r="AK17" i="15"/>
  <c r="AK16" i="15"/>
  <c r="AK15" i="15"/>
  <c r="AK14" i="15"/>
  <c r="AK13" i="15"/>
  <c r="AK12" i="15"/>
  <c r="AK55" i="16"/>
  <c r="AK54" i="16"/>
  <c r="AK53" i="16"/>
  <c r="AK52" i="16"/>
  <c r="AK51" i="16"/>
  <c r="AK50" i="16"/>
  <c r="AK49" i="16"/>
  <c r="AK48" i="16"/>
  <c r="AK47" i="16"/>
  <c r="AK46" i="16"/>
  <c r="AK45" i="16"/>
  <c r="AK44" i="16"/>
  <c r="AK43" i="16"/>
  <c r="AK42" i="16"/>
  <c r="AK41" i="16"/>
  <c r="AK40" i="16"/>
  <c r="AK39" i="16"/>
  <c r="AK38" i="16"/>
  <c r="AK37" i="16"/>
  <c r="AK36" i="16"/>
  <c r="AK35" i="16"/>
  <c r="AK34" i="16"/>
  <c r="AK33" i="16"/>
  <c r="AK32" i="16"/>
  <c r="AK31" i="16"/>
  <c r="AK30" i="16"/>
  <c r="AK29" i="16"/>
  <c r="AK28" i="16"/>
  <c r="AK27" i="16"/>
  <c r="AK26" i="16"/>
  <c r="AK25" i="16"/>
  <c r="AK24" i="16"/>
  <c r="AK23" i="16"/>
  <c r="AK22" i="16"/>
  <c r="AK21" i="16"/>
  <c r="AK20" i="16"/>
  <c r="AK19" i="16"/>
  <c r="AK18" i="16"/>
  <c r="AK17" i="16"/>
  <c r="AK16" i="16"/>
  <c r="AK15" i="16"/>
  <c r="AK14" i="16"/>
  <c r="AK13" i="16"/>
  <c r="AK12" i="16"/>
  <c r="AK27" i="2"/>
  <c r="AK10" i="18" l="1"/>
  <c r="AK13" i="2"/>
  <c r="AK21" i="2"/>
  <c r="AK29" i="2"/>
  <c r="AK37" i="2"/>
  <c r="AK45" i="2"/>
  <c r="AK53" i="2"/>
  <c r="AK23" i="2"/>
  <c r="AK31" i="2"/>
  <c r="AK39" i="2"/>
  <c r="AK47" i="2"/>
  <c r="AK55" i="2"/>
  <c r="AK30" i="2"/>
  <c r="AK9" i="18"/>
  <c r="AK12" i="2"/>
  <c r="AK28" i="2"/>
  <c r="AK36" i="2"/>
  <c r="AK44" i="2"/>
  <c r="AK52" i="2"/>
  <c r="AK22" i="2"/>
  <c r="AK38" i="2"/>
  <c r="AK46" i="2"/>
  <c r="AK54" i="2"/>
  <c r="AK51" i="2"/>
  <c r="AK48" i="2"/>
  <c r="AK25" i="2"/>
  <c r="AK33" i="2"/>
  <c r="AK41" i="2"/>
  <c r="AK49" i="2"/>
  <c r="AK26" i="2"/>
  <c r="AK34" i="2"/>
  <c r="AK42" i="2"/>
  <c r="AK14" i="2"/>
  <c r="AK19" i="2"/>
  <c r="AK35" i="2"/>
  <c r="AK43" i="2"/>
  <c r="AK20" i="2"/>
  <c r="AK50" i="2"/>
  <c r="AK120" i="2"/>
  <c r="AJ96" i="18"/>
  <c r="AJ95" i="18"/>
  <c r="AJ34" i="18"/>
  <c r="AJ26" i="18"/>
  <c r="AJ43" i="18"/>
  <c r="AJ35" i="18"/>
  <c r="AJ27" i="18"/>
  <c r="AJ19" i="18"/>
  <c r="AJ40" i="18"/>
  <c r="AJ32" i="18"/>
  <c r="AJ24" i="18"/>
  <c r="AJ16" i="18"/>
  <c r="AJ33" i="18"/>
  <c r="AJ25" i="18"/>
  <c r="AK9" i="10"/>
  <c r="AJ38" i="18"/>
  <c r="AJ30" i="18"/>
  <c r="AJ22" i="18"/>
  <c r="AJ14" i="18"/>
  <c r="AK16" i="2"/>
  <c r="AK119" i="2"/>
  <c r="AJ39" i="18"/>
  <c r="AJ31" i="18"/>
  <c r="AJ23" i="18"/>
  <c r="AJ15" i="18"/>
  <c r="AJ37" i="18"/>
  <c r="AJ29" i="18"/>
  <c r="AJ21" i="18"/>
  <c r="AK10" i="5"/>
  <c r="AJ53" i="18"/>
  <c r="AJ52" i="18"/>
  <c r="AK64" i="2"/>
  <c r="AK9" i="14"/>
  <c r="AK24" i="2"/>
  <c r="AK32" i="2"/>
  <c r="AK40" i="2"/>
  <c r="AK10" i="8"/>
  <c r="AK10" i="11"/>
  <c r="AK10" i="13"/>
  <c r="AK65" i="2"/>
  <c r="AJ41" i="18"/>
  <c r="AJ18" i="18"/>
  <c r="AJ42" i="18"/>
  <c r="AJ17" i="18"/>
  <c r="AJ20" i="18"/>
  <c r="AJ28" i="18"/>
  <c r="AJ36" i="18"/>
  <c r="AJ12" i="18"/>
  <c r="AJ13" i="18"/>
  <c r="AK17" i="2"/>
  <c r="AK18" i="2"/>
  <c r="AK9" i="6"/>
  <c r="AK9" i="11"/>
  <c r="AK9" i="12"/>
  <c r="AK9" i="16"/>
  <c r="AK10" i="16"/>
  <c r="AK10" i="20"/>
  <c r="AK9" i="8"/>
  <c r="AK10" i="3"/>
  <c r="AK9" i="5"/>
  <c r="AK10" i="17"/>
  <c r="AK10" i="14"/>
  <c r="AK9" i="3"/>
  <c r="AK9" i="20"/>
  <c r="AK9" i="17"/>
  <c r="AK9" i="15"/>
  <c r="AK9" i="4"/>
  <c r="AK9" i="9"/>
  <c r="AK10" i="12"/>
  <c r="AK10" i="15"/>
  <c r="AK10" i="4"/>
  <c r="AK10" i="9"/>
  <c r="AK9" i="7"/>
  <c r="AK10" i="10"/>
  <c r="AK10" i="6"/>
  <c r="AK10" i="7"/>
  <c r="AK9" i="13"/>
  <c r="T17" i="19"/>
  <c r="AK10" i="2" l="1"/>
  <c r="AK9" i="2"/>
  <c r="AJ9" i="18"/>
  <c r="AJ10" i="18"/>
  <c r="AI53" i="14"/>
  <c r="AM123" i="12" l="1"/>
  <c r="AM124" i="12"/>
  <c r="AM125" i="12"/>
  <c r="AM126" i="12"/>
  <c r="AM127" i="12"/>
  <c r="AM128" i="12"/>
  <c r="AM129" i="12"/>
  <c r="AM130" i="12"/>
  <c r="AM131" i="12"/>
  <c r="AM132" i="12"/>
  <c r="AM133" i="12"/>
  <c r="AM134" i="12"/>
  <c r="AM135" i="12"/>
  <c r="AM136" i="12"/>
  <c r="AM137" i="12"/>
  <c r="AM138" i="12"/>
  <c r="AM139" i="12"/>
  <c r="AM140" i="12"/>
  <c r="AM141" i="12"/>
  <c r="AM142" i="12"/>
  <c r="AM143" i="12"/>
  <c r="AM144" i="12"/>
  <c r="AM145" i="12"/>
  <c r="AM146" i="12"/>
  <c r="AM147" i="12"/>
  <c r="AM148" i="12"/>
  <c r="AM149" i="12"/>
  <c r="AM150" i="12"/>
  <c r="AM151" i="12"/>
  <c r="AM152" i="12"/>
  <c r="AM153" i="12"/>
  <c r="AM154" i="12"/>
  <c r="AM155" i="12"/>
  <c r="AM156" i="12"/>
  <c r="AM157" i="12"/>
  <c r="AM158" i="12"/>
  <c r="AM159" i="12"/>
  <c r="AM160" i="12"/>
  <c r="AM161" i="12"/>
  <c r="AM162" i="12"/>
  <c r="AM163" i="12"/>
  <c r="AM164" i="12"/>
  <c r="AM165" i="12"/>
  <c r="AM123" i="11"/>
  <c r="AM124" i="11"/>
  <c r="AM125" i="11"/>
  <c r="AM126" i="11"/>
  <c r="AM127" i="11"/>
  <c r="AM128" i="11"/>
  <c r="AM129" i="11"/>
  <c r="AM130" i="11"/>
  <c r="AM131" i="11"/>
  <c r="AM132" i="11"/>
  <c r="AM133" i="11"/>
  <c r="AM134" i="11"/>
  <c r="AM135" i="11"/>
  <c r="AM136" i="11"/>
  <c r="AM137" i="11"/>
  <c r="AM138" i="11"/>
  <c r="AM139" i="11"/>
  <c r="AM140" i="11"/>
  <c r="AM141" i="11"/>
  <c r="AM142" i="11"/>
  <c r="AM143" i="11"/>
  <c r="AM144" i="11"/>
  <c r="AM145" i="11"/>
  <c r="AM146" i="11"/>
  <c r="AM147" i="11"/>
  <c r="AM148" i="11"/>
  <c r="AM149" i="11"/>
  <c r="AM150" i="11"/>
  <c r="AM151" i="11"/>
  <c r="AM152" i="11"/>
  <c r="AM153" i="11"/>
  <c r="AM154" i="11"/>
  <c r="AM155" i="11"/>
  <c r="AM156" i="11"/>
  <c r="AM157" i="11"/>
  <c r="AM158" i="11"/>
  <c r="AM159" i="11"/>
  <c r="AM160" i="11"/>
  <c r="AM161" i="11"/>
  <c r="AM162" i="11"/>
  <c r="AM163" i="11"/>
  <c r="AM164" i="11"/>
  <c r="AM165" i="11"/>
  <c r="AM123" i="10"/>
  <c r="AM124" i="10"/>
  <c r="AM125" i="10"/>
  <c r="AM126" i="10"/>
  <c r="AM127" i="10"/>
  <c r="AM128" i="10"/>
  <c r="AM129" i="10"/>
  <c r="AM130" i="10"/>
  <c r="AM131" i="10"/>
  <c r="AM132" i="10"/>
  <c r="AM133" i="10"/>
  <c r="AM134" i="10"/>
  <c r="AM135" i="10"/>
  <c r="AM136" i="10"/>
  <c r="AM137" i="10"/>
  <c r="AM138" i="10"/>
  <c r="AM139" i="10"/>
  <c r="AM140" i="10"/>
  <c r="AM141" i="10"/>
  <c r="AM142" i="10"/>
  <c r="AM143" i="10"/>
  <c r="AM144" i="10"/>
  <c r="AM145" i="10"/>
  <c r="AM146" i="10"/>
  <c r="AM147" i="10"/>
  <c r="AM148" i="10"/>
  <c r="AM149" i="10"/>
  <c r="AM150" i="10"/>
  <c r="AM151" i="10"/>
  <c r="AM152" i="10"/>
  <c r="AM153" i="10"/>
  <c r="AM154" i="10"/>
  <c r="AM155" i="10"/>
  <c r="AM156" i="10"/>
  <c r="AM157" i="10"/>
  <c r="AM158" i="10"/>
  <c r="AM159" i="10"/>
  <c r="AM160" i="10"/>
  <c r="AM161" i="10"/>
  <c r="AM162" i="10"/>
  <c r="AM163" i="10"/>
  <c r="AM164" i="10"/>
  <c r="AM165" i="10"/>
  <c r="AM123" i="9"/>
  <c r="AM124" i="9"/>
  <c r="AM125" i="9"/>
  <c r="AM126" i="9"/>
  <c r="AM127" i="9"/>
  <c r="AM128" i="9"/>
  <c r="AM129" i="9"/>
  <c r="AM130" i="9"/>
  <c r="AM131" i="9"/>
  <c r="AM132" i="9"/>
  <c r="AM133" i="9"/>
  <c r="AM134" i="9"/>
  <c r="AM135" i="9"/>
  <c r="AM136" i="9"/>
  <c r="AM137" i="9"/>
  <c r="AM138" i="9"/>
  <c r="AM139" i="9"/>
  <c r="AM140" i="9"/>
  <c r="AM141" i="9"/>
  <c r="AM142" i="9"/>
  <c r="AM143" i="9"/>
  <c r="AM144" i="9"/>
  <c r="AM145" i="9"/>
  <c r="AM146" i="9"/>
  <c r="AM147" i="9"/>
  <c r="AM148" i="9"/>
  <c r="AM149" i="9"/>
  <c r="AM150" i="9"/>
  <c r="AM151" i="9"/>
  <c r="AM152" i="9"/>
  <c r="AM153" i="9"/>
  <c r="AM154" i="9"/>
  <c r="AM155" i="9"/>
  <c r="AM156" i="9"/>
  <c r="AM157" i="9"/>
  <c r="AM158" i="9"/>
  <c r="AM159" i="9"/>
  <c r="AM160" i="9"/>
  <c r="AM161" i="9"/>
  <c r="AM162" i="9"/>
  <c r="AM163" i="9"/>
  <c r="AM164" i="9"/>
  <c r="AM165" i="9"/>
  <c r="AM123" i="17"/>
  <c r="AM124" i="17"/>
  <c r="AM125" i="17"/>
  <c r="AM126" i="17"/>
  <c r="AM127" i="17"/>
  <c r="AM128" i="17"/>
  <c r="AM129" i="17"/>
  <c r="AM130" i="17"/>
  <c r="AM131" i="17"/>
  <c r="AM132" i="17"/>
  <c r="AM133" i="17"/>
  <c r="AM134" i="17"/>
  <c r="AM135" i="17"/>
  <c r="AM136" i="17"/>
  <c r="AM137" i="17"/>
  <c r="AM138" i="17"/>
  <c r="AM139" i="17"/>
  <c r="AM140" i="17"/>
  <c r="AM141" i="17"/>
  <c r="AM142" i="17"/>
  <c r="AM143" i="17"/>
  <c r="AM144" i="17"/>
  <c r="AM145" i="17"/>
  <c r="AM146" i="17"/>
  <c r="AM147" i="17"/>
  <c r="AM148" i="17"/>
  <c r="AM149" i="17"/>
  <c r="AM150" i="17"/>
  <c r="AM151" i="17"/>
  <c r="AM152" i="17"/>
  <c r="AM153" i="17"/>
  <c r="AM154" i="17"/>
  <c r="AM155" i="17"/>
  <c r="AM156" i="17"/>
  <c r="AM157" i="17"/>
  <c r="AM158" i="17"/>
  <c r="AM159" i="17"/>
  <c r="AM160" i="17"/>
  <c r="AM161" i="17"/>
  <c r="AM162" i="17"/>
  <c r="AM163" i="17"/>
  <c r="AM164" i="17"/>
  <c r="AM165" i="17"/>
  <c r="AM123" i="8"/>
  <c r="AM124" i="8"/>
  <c r="AM125" i="8"/>
  <c r="AM126" i="8"/>
  <c r="AM127" i="8"/>
  <c r="AM128" i="8"/>
  <c r="AM129" i="8"/>
  <c r="AM130" i="8"/>
  <c r="AM131" i="8"/>
  <c r="AM132" i="8"/>
  <c r="AM133" i="8"/>
  <c r="AM134" i="8"/>
  <c r="AM135" i="8"/>
  <c r="AM136" i="8"/>
  <c r="AM137" i="8"/>
  <c r="AM138" i="8"/>
  <c r="AM139" i="8"/>
  <c r="AM140" i="8"/>
  <c r="AM141" i="8"/>
  <c r="AM142" i="8"/>
  <c r="AM143" i="8"/>
  <c r="AM144" i="8"/>
  <c r="AM145" i="8"/>
  <c r="AM146" i="8"/>
  <c r="AM147" i="8"/>
  <c r="AM148" i="8"/>
  <c r="AM149" i="8"/>
  <c r="AM150" i="8"/>
  <c r="AM151" i="8"/>
  <c r="AM152" i="8"/>
  <c r="AM153" i="8"/>
  <c r="AM154" i="8"/>
  <c r="AM155" i="8"/>
  <c r="AM156" i="8"/>
  <c r="AM157" i="8"/>
  <c r="AM158" i="8"/>
  <c r="AM159" i="8"/>
  <c r="AM160" i="8"/>
  <c r="AM161" i="8"/>
  <c r="AM162" i="8"/>
  <c r="AM163" i="8"/>
  <c r="AM164" i="8"/>
  <c r="AM165" i="8"/>
  <c r="AM123" i="7"/>
  <c r="AM124" i="7"/>
  <c r="AM125" i="7"/>
  <c r="AM126" i="7"/>
  <c r="AM127" i="7"/>
  <c r="AM128" i="7"/>
  <c r="AM129" i="7"/>
  <c r="AM130" i="7"/>
  <c r="AM131" i="7"/>
  <c r="AM132" i="7"/>
  <c r="AM133" i="7"/>
  <c r="AM134" i="7"/>
  <c r="AM135" i="7"/>
  <c r="AM136" i="7"/>
  <c r="AM137" i="7"/>
  <c r="AM138" i="7"/>
  <c r="AM139" i="7"/>
  <c r="AM140" i="7"/>
  <c r="AM141" i="7"/>
  <c r="AM142" i="7"/>
  <c r="AM143" i="7"/>
  <c r="AM144" i="7"/>
  <c r="AM145" i="7"/>
  <c r="AM146" i="7"/>
  <c r="AM147" i="7"/>
  <c r="AM148" i="7"/>
  <c r="AM149" i="7"/>
  <c r="AM150" i="7"/>
  <c r="AM151" i="7"/>
  <c r="AM152" i="7"/>
  <c r="AM153" i="7"/>
  <c r="AM154" i="7"/>
  <c r="AM155" i="7"/>
  <c r="AM156" i="7"/>
  <c r="AM157" i="7"/>
  <c r="AM158" i="7"/>
  <c r="AM159" i="7"/>
  <c r="AM160" i="7"/>
  <c r="AM161" i="7"/>
  <c r="AM162" i="7"/>
  <c r="AM163" i="7"/>
  <c r="AM164" i="7"/>
  <c r="AM165" i="7"/>
  <c r="AM123" i="20"/>
  <c r="AM124" i="20"/>
  <c r="AM125" i="20"/>
  <c r="AM126" i="20"/>
  <c r="AM127" i="20"/>
  <c r="AM128" i="20"/>
  <c r="AM129" i="20"/>
  <c r="AM130" i="20"/>
  <c r="AM131" i="20"/>
  <c r="AM132" i="20"/>
  <c r="AM133" i="20"/>
  <c r="AM134" i="20"/>
  <c r="AM135" i="20"/>
  <c r="AM136" i="20"/>
  <c r="AM137" i="20"/>
  <c r="AM138" i="20"/>
  <c r="AM139" i="20"/>
  <c r="AM140" i="20"/>
  <c r="AM141" i="20"/>
  <c r="AM142" i="20"/>
  <c r="AM143" i="20"/>
  <c r="AM144" i="20"/>
  <c r="AM145" i="20"/>
  <c r="AM146" i="20"/>
  <c r="AM147" i="20"/>
  <c r="AM148" i="20"/>
  <c r="AM149" i="20"/>
  <c r="AM150" i="20"/>
  <c r="AM151" i="20"/>
  <c r="AM152" i="20"/>
  <c r="AM153" i="20"/>
  <c r="AM154" i="20"/>
  <c r="AM155" i="20"/>
  <c r="AM156" i="20"/>
  <c r="AM157" i="20"/>
  <c r="AM158" i="20"/>
  <c r="AM159" i="20"/>
  <c r="AM160" i="20"/>
  <c r="AM161" i="20"/>
  <c r="AM162" i="20"/>
  <c r="AM163" i="20"/>
  <c r="AM164" i="20"/>
  <c r="AM165" i="20"/>
  <c r="AM123" i="6"/>
  <c r="AM124" i="6"/>
  <c r="AM125" i="6"/>
  <c r="AM126" i="6"/>
  <c r="AM127" i="6"/>
  <c r="AM128" i="6"/>
  <c r="AM129" i="6"/>
  <c r="AM130" i="6"/>
  <c r="AM131" i="6"/>
  <c r="AM132" i="6"/>
  <c r="AM133" i="6"/>
  <c r="AM134" i="6"/>
  <c r="AM135" i="6"/>
  <c r="AM136" i="6"/>
  <c r="AM137" i="6"/>
  <c r="AM138" i="6"/>
  <c r="AM139" i="6"/>
  <c r="AM140" i="6"/>
  <c r="AM141" i="6"/>
  <c r="AM142" i="6"/>
  <c r="AM143" i="6"/>
  <c r="AM144" i="6"/>
  <c r="AM145" i="6"/>
  <c r="AM146" i="6"/>
  <c r="AM147" i="6"/>
  <c r="AM148" i="6"/>
  <c r="AM149" i="6"/>
  <c r="AM150" i="6"/>
  <c r="AM151" i="6"/>
  <c r="AM152" i="6"/>
  <c r="AM153" i="6"/>
  <c r="AM154" i="6"/>
  <c r="AM155" i="6"/>
  <c r="AM156" i="6"/>
  <c r="AM157" i="6"/>
  <c r="AM158" i="6"/>
  <c r="AM159" i="6"/>
  <c r="AM160" i="6"/>
  <c r="AM161" i="6"/>
  <c r="AM162" i="6"/>
  <c r="AM163" i="6"/>
  <c r="AM164" i="6"/>
  <c r="AM165" i="6"/>
  <c r="AM123" i="5"/>
  <c r="AM124" i="5"/>
  <c r="AM125" i="5"/>
  <c r="AM126" i="5"/>
  <c r="AM127" i="5"/>
  <c r="AM128" i="5"/>
  <c r="AM129" i="5"/>
  <c r="AM130" i="5"/>
  <c r="AM131" i="5"/>
  <c r="AM132" i="5"/>
  <c r="AM133" i="5"/>
  <c r="AM134" i="5"/>
  <c r="AM135" i="5"/>
  <c r="AM136" i="5"/>
  <c r="AM137" i="5"/>
  <c r="AM138" i="5"/>
  <c r="AM139" i="5"/>
  <c r="AM140" i="5"/>
  <c r="AM141" i="5"/>
  <c r="AM142" i="5"/>
  <c r="AM143" i="5"/>
  <c r="AM144" i="5"/>
  <c r="AM145" i="5"/>
  <c r="AM146" i="5"/>
  <c r="AM147" i="5"/>
  <c r="AM148" i="5"/>
  <c r="AM149" i="5"/>
  <c r="AM150" i="5"/>
  <c r="AM151" i="5"/>
  <c r="AM152" i="5"/>
  <c r="AM153" i="5"/>
  <c r="AM154" i="5"/>
  <c r="AM155" i="5"/>
  <c r="AM156" i="5"/>
  <c r="AM157" i="5"/>
  <c r="AM158" i="5"/>
  <c r="AM159" i="5"/>
  <c r="AM160" i="5"/>
  <c r="AM161" i="5"/>
  <c r="AM162" i="5"/>
  <c r="AM163" i="5"/>
  <c r="AM164" i="5"/>
  <c r="AM165" i="5"/>
  <c r="AM123" i="4"/>
  <c r="AM124" i="4"/>
  <c r="AM125" i="4"/>
  <c r="AM126" i="4"/>
  <c r="AM127" i="4"/>
  <c r="AM128" i="4"/>
  <c r="AM129" i="4"/>
  <c r="AM130" i="4"/>
  <c r="AM131" i="4"/>
  <c r="AM132" i="4"/>
  <c r="AM133" i="4"/>
  <c r="AM134" i="4"/>
  <c r="AM135" i="4"/>
  <c r="AM136" i="4"/>
  <c r="AM137" i="4"/>
  <c r="AM138" i="4"/>
  <c r="AM139" i="4"/>
  <c r="AM140" i="4"/>
  <c r="AM141" i="4"/>
  <c r="AM142" i="4"/>
  <c r="AM143" i="4"/>
  <c r="AM144" i="4"/>
  <c r="AM145" i="4"/>
  <c r="AM146" i="4"/>
  <c r="AM147" i="4"/>
  <c r="AM148" i="4"/>
  <c r="AM149" i="4"/>
  <c r="AM150" i="4"/>
  <c r="AM151" i="4"/>
  <c r="AM152" i="4"/>
  <c r="AM153" i="4"/>
  <c r="AM154" i="4"/>
  <c r="AM155" i="4"/>
  <c r="AM156" i="4"/>
  <c r="AM157" i="4"/>
  <c r="AM158" i="4"/>
  <c r="AM159" i="4"/>
  <c r="AM160" i="4"/>
  <c r="AM161" i="4"/>
  <c r="AM162" i="4"/>
  <c r="AM163" i="4"/>
  <c r="AM164" i="4"/>
  <c r="AM165" i="4"/>
  <c r="AM123" i="3"/>
  <c r="AM124" i="3"/>
  <c r="AM125" i="3"/>
  <c r="AM126" i="3"/>
  <c r="AM127" i="3"/>
  <c r="AM128" i="3"/>
  <c r="AM129" i="3"/>
  <c r="AM130" i="3"/>
  <c r="AM131" i="3"/>
  <c r="AM132" i="3"/>
  <c r="AM133" i="3"/>
  <c r="AM134" i="3"/>
  <c r="AM135" i="3"/>
  <c r="AM136" i="3"/>
  <c r="AM137" i="3"/>
  <c r="AM138" i="3"/>
  <c r="AM139" i="3"/>
  <c r="AM140" i="3"/>
  <c r="AM141" i="3"/>
  <c r="AM142" i="3"/>
  <c r="AM143" i="3"/>
  <c r="AM144" i="3"/>
  <c r="AM145" i="3"/>
  <c r="AM146" i="3"/>
  <c r="AM147" i="3"/>
  <c r="AM148" i="3"/>
  <c r="AM149" i="3"/>
  <c r="AM150" i="3"/>
  <c r="AM151" i="3"/>
  <c r="AM152" i="3"/>
  <c r="AM153" i="3"/>
  <c r="AM154" i="3"/>
  <c r="AM155" i="3"/>
  <c r="AM156" i="3"/>
  <c r="AM157" i="3"/>
  <c r="AM158" i="3"/>
  <c r="AM159" i="3"/>
  <c r="AM160" i="3"/>
  <c r="AM161" i="3"/>
  <c r="AM162" i="3"/>
  <c r="AM163" i="3"/>
  <c r="AM164" i="3"/>
  <c r="AM165" i="3"/>
  <c r="AM123" i="15"/>
  <c r="AM124" i="15"/>
  <c r="AM125" i="15"/>
  <c r="AM126" i="15"/>
  <c r="AM127" i="15"/>
  <c r="AM128" i="15"/>
  <c r="AM129" i="15"/>
  <c r="AM130" i="15"/>
  <c r="AM131" i="15"/>
  <c r="AM132" i="15"/>
  <c r="AM133" i="15"/>
  <c r="AM134" i="15"/>
  <c r="AM135" i="15"/>
  <c r="AM136" i="15"/>
  <c r="AM137" i="15"/>
  <c r="AM138" i="15"/>
  <c r="AM139" i="15"/>
  <c r="AM140" i="15"/>
  <c r="AM141" i="15"/>
  <c r="AM142" i="15"/>
  <c r="AM143" i="15"/>
  <c r="AM144" i="15"/>
  <c r="AM145" i="15"/>
  <c r="AM146" i="15"/>
  <c r="AM147" i="15"/>
  <c r="AM148" i="15"/>
  <c r="AM149" i="15"/>
  <c r="AM150" i="15"/>
  <c r="AM151" i="15"/>
  <c r="AM152" i="15"/>
  <c r="AM153" i="15"/>
  <c r="AM154" i="15"/>
  <c r="AM155" i="15"/>
  <c r="AM156" i="15"/>
  <c r="AM157" i="15"/>
  <c r="AM158" i="15"/>
  <c r="AM159" i="15"/>
  <c r="AM160" i="15"/>
  <c r="AM161" i="15"/>
  <c r="AM162" i="15"/>
  <c r="AM163" i="15"/>
  <c r="AM164" i="15"/>
  <c r="AM165" i="15"/>
  <c r="AM123" i="16"/>
  <c r="AM124" i="16"/>
  <c r="AM125" i="16"/>
  <c r="AM126" i="16"/>
  <c r="AM127" i="16"/>
  <c r="AM128" i="16"/>
  <c r="AM129" i="16"/>
  <c r="AM130" i="16"/>
  <c r="AM131" i="16"/>
  <c r="AM132" i="16"/>
  <c r="AM133" i="16"/>
  <c r="AM134" i="16"/>
  <c r="AM135" i="16"/>
  <c r="AM136" i="16"/>
  <c r="AM137" i="16"/>
  <c r="AM138" i="16"/>
  <c r="AM139" i="16"/>
  <c r="AM140" i="16"/>
  <c r="AM141" i="16"/>
  <c r="AM142" i="16"/>
  <c r="AM143" i="16"/>
  <c r="AM144" i="16"/>
  <c r="AM145" i="16"/>
  <c r="AM146" i="16"/>
  <c r="AM147" i="16"/>
  <c r="AM148" i="16"/>
  <c r="AM149" i="16"/>
  <c r="AM150" i="16"/>
  <c r="AM151" i="16"/>
  <c r="AM152" i="16"/>
  <c r="AM153" i="16"/>
  <c r="AM154" i="16"/>
  <c r="AM155" i="16"/>
  <c r="AM156" i="16"/>
  <c r="AM157" i="16"/>
  <c r="AM158" i="16"/>
  <c r="AM159" i="16"/>
  <c r="AM160" i="16"/>
  <c r="AM161" i="16"/>
  <c r="AM162" i="16"/>
  <c r="AM163" i="16"/>
  <c r="AM164" i="16"/>
  <c r="AM165" i="16"/>
  <c r="AM123" i="13"/>
  <c r="AM124" i="13"/>
  <c r="AM125" i="13"/>
  <c r="AM126" i="13"/>
  <c r="AM127" i="13"/>
  <c r="AM128" i="13"/>
  <c r="AM129" i="13"/>
  <c r="AM130" i="13"/>
  <c r="AM131" i="13"/>
  <c r="AM132" i="13"/>
  <c r="AM133" i="13"/>
  <c r="AM134" i="13"/>
  <c r="AM135" i="13"/>
  <c r="AM136" i="13"/>
  <c r="AM137" i="13"/>
  <c r="AM138" i="13"/>
  <c r="AM139" i="13"/>
  <c r="AM140" i="13"/>
  <c r="AM141" i="13"/>
  <c r="AM142" i="13"/>
  <c r="AM143" i="13"/>
  <c r="AM144" i="13"/>
  <c r="AM145" i="13"/>
  <c r="AM146" i="13"/>
  <c r="AM147" i="13"/>
  <c r="AM148" i="13"/>
  <c r="AM149" i="13"/>
  <c r="AM150" i="13"/>
  <c r="AM151" i="13"/>
  <c r="AM152" i="13"/>
  <c r="AM153" i="13"/>
  <c r="AM154" i="13"/>
  <c r="AM155" i="13"/>
  <c r="AM156" i="13"/>
  <c r="AM157" i="13"/>
  <c r="AM158" i="13"/>
  <c r="AM159" i="13"/>
  <c r="AM160" i="13"/>
  <c r="AM161" i="13"/>
  <c r="AM162" i="13"/>
  <c r="AM163" i="13"/>
  <c r="AM164" i="13"/>
  <c r="AM165" i="13"/>
  <c r="AM68" i="12"/>
  <c r="AM69" i="12"/>
  <c r="AM70" i="12"/>
  <c r="AM71" i="12"/>
  <c r="AM72" i="12"/>
  <c r="AM73" i="12"/>
  <c r="AM74" i="12"/>
  <c r="AM75" i="12"/>
  <c r="AM76" i="12"/>
  <c r="AM77" i="12"/>
  <c r="AM78" i="12"/>
  <c r="AM79" i="12"/>
  <c r="AM80" i="12"/>
  <c r="AM81" i="12"/>
  <c r="AM82" i="12"/>
  <c r="AM83" i="12"/>
  <c r="AM84" i="12"/>
  <c r="AM85" i="12"/>
  <c r="AM86" i="12"/>
  <c r="AM87" i="12"/>
  <c r="AM88" i="12"/>
  <c r="AM89" i="12"/>
  <c r="AM90" i="12"/>
  <c r="AM91" i="12"/>
  <c r="AM92" i="12"/>
  <c r="AM93" i="12"/>
  <c r="AM94" i="12"/>
  <c r="AM95" i="12"/>
  <c r="AM96" i="12"/>
  <c r="AM97" i="12"/>
  <c r="AM98" i="12"/>
  <c r="AM99" i="12"/>
  <c r="AM100" i="12"/>
  <c r="AM101" i="12"/>
  <c r="AM102" i="12"/>
  <c r="AM103" i="12"/>
  <c r="AM104" i="12"/>
  <c r="AM105" i="12"/>
  <c r="AM106" i="12"/>
  <c r="AM107" i="12"/>
  <c r="AM108" i="12"/>
  <c r="AM109" i="12"/>
  <c r="AM110" i="12"/>
  <c r="AM68" i="11"/>
  <c r="AM69" i="11"/>
  <c r="AM70" i="11"/>
  <c r="AM71" i="11"/>
  <c r="AM72" i="11"/>
  <c r="AM73" i="11"/>
  <c r="AM74" i="11"/>
  <c r="AM75" i="11"/>
  <c r="AM76" i="11"/>
  <c r="AM77" i="11"/>
  <c r="AM78" i="11"/>
  <c r="AM79" i="11"/>
  <c r="AM80" i="11"/>
  <c r="AM81" i="11"/>
  <c r="AM82" i="11"/>
  <c r="AM83" i="11"/>
  <c r="AM84" i="11"/>
  <c r="AM85" i="11"/>
  <c r="AM86" i="11"/>
  <c r="AM87" i="11"/>
  <c r="AM88" i="11"/>
  <c r="AM89" i="11"/>
  <c r="AM90" i="11"/>
  <c r="AM91" i="11"/>
  <c r="AM92" i="11"/>
  <c r="AM93" i="11"/>
  <c r="AM94" i="11"/>
  <c r="AM95" i="11"/>
  <c r="AM96" i="11"/>
  <c r="AM97" i="11"/>
  <c r="AM98" i="11"/>
  <c r="AM99" i="11"/>
  <c r="AM100" i="11"/>
  <c r="AM101" i="11"/>
  <c r="AM102" i="11"/>
  <c r="AM103" i="11"/>
  <c r="AM104" i="11"/>
  <c r="AM105" i="11"/>
  <c r="AM106" i="11"/>
  <c r="AM107" i="11"/>
  <c r="AM108" i="11"/>
  <c r="AM109" i="11"/>
  <c r="AM110" i="11"/>
  <c r="AM68" i="10"/>
  <c r="AM69" i="10"/>
  <c r="AM70" i="10"/>
  <c r="AM71" i="10"/>
  <c r="AM72" i="10"/>
  <c r="AM73" i="10"/>
  <c r="AM74" i="10"/>
  <c r="AM75" i="10"/>
  <c r="AM76" i="10"/>
  <c r="AM77" i="10"/>
  <c r="AM78" i="10"/>
  <c r="AM79" i="10"/>
  <c r="AM80" i="10"/>
  <c r="AM81" i="10"/>
  <c r="AM82" i="10"/>
  <c r="AM83" i="10"/>
  <c r="AM84" i="10"/>
  <c r="AM85" i="10"/>
  <c r="AM86" i="10"/>
  <c r="AM87" i="10"/>
  <c r="AM88" i="10"/>
  <c r="AM89" i="10"/>
  <c r="AM90" i="10"/>
  <c r="AM91" i="10"/>
  <c r="AM92" i="10"/>
  <c r="AM93" i="10"/>
  <c r="AM94" i="10"/>
  <c r="AM95" i="10"/>
  <c r="AM96" i="10"/>
  <c r="AM97" i="10"/>
  <c r="AM98" i="10"/>
  <c r="AM99" i="10"/>
  <c r="AM100" i="10"/>
  <c r="AM101" i="10"/>
  <c r="AM102" i="10"/>
  <c r="AM103" i="10"/>
  <c r="AM104" i="10"/>
  <c r="AM105" i="10"/>
  <c r="AM106" i="10"/>
  <c r="AM107" i="10"/>
  <c r="AM108" i="10"/>
  <c r="AM109" i="10"/>
  <c r="AM110" i="10"/>
  <c r="AM68" i="9"/>
  <c r="AM69" i="9"/>
  <c r="AM70" i="9"/>
  <c r="AM71" i="9"/>
  <c r="AM72" i="9"/>
  <c r="AM73" i="9"/>
  <c r="AM74" i="9"/>
  <c r="AM75" i="9"/>
  <c r="AM76" i="9"/>
  <c r="AM77" i="9"/>
  <c r="AM78" i="9"/>
  <c r="AM79" i="9"/>
  <c r="AM80" i="9"/>
  <c r="AM81" i="9"/>
  <c r="AM82" i="9"/>
  <c r="AM83" i="9"/>
  <c r="AM84" i="9"/>
  <c r="AM85" i="9"/>
  <c r="AM86" i="9"/>
  <c r="AM87" i="9"/>
  <c r="AM88" i="9"/>
  <c r="AM89" i="9"/>
  <c r="AM90" i="9"/>
  <c r="AM91" i="9"/>
  <c r="AM92" i="9"/>
  <c r="AM93" i="9"/>
  <c r="AM94" i="9"/>
  <c r="AM95" i="9"/>
  <c r="AM96" i="9"/>
  <c r="AM97" i="9"/>
  <c r="AM98" i="9"/>
  <c r="AM99" i="9"/>
  <c r="AM100" i="9"/>
  <c r="AM101" i="9"/>
  <c r="AM102" i="9"/>
  <c r="AM103" i="9"/>
  <c r="AM104" i="9"/>
  <c r="AM105" i="9"/>
  <c r="AM106" i="9"/>
  <c r="AM107" i="9"/>
  <c r="AM108" i="9"/>
  <c r="AM109" i="9"/>
  <c r="AM110" i="9"/>
  <c r="AM68" i="17"/>
  <c r="AM69" i="17"/>
  <c r="AM70" i="17"/>
  <c r="AM71" i="17"/>
  <c r="AM72" i="17"/>
  <c r="AM73" i="17"/>
  <c r="AM74" i="17"/>
  <c r="AM75" i="17"/>
  <c r="AM76" i="17"/>
  <c r="AM77" i="17"/>
  <c r="AM78" i="17"/>
  <c r="AM79" i="17"/>
  <c r="AM80" i="17"/>
  <c r="AM81" i="17"/>
  <c r="AM82" i="17"/>
  <c r="AM83" i="17"/>
  <c r="AM84" i="17"/>
  <c r="AM85" i="17"/>
  <c r="AM86" i="17"/>
  <c r="AM87" i="17"/>
  <c r="AM88" i="17"/>
  <c r="AM89" i="17"/>
  <c r="AM90" i="17"/>
  <c r="AM91" i="17"/>
  <c r="AM92" i="17"/>
  <c r="AM93" i="17"/>
  <c r="AM94" i="17"/>
  <c r="AM95" i="17"/>
  <c r="AM96" i="17"/>
  <c r="AM97" i="17"/>
  <c r="AM98" i="17"/>
  <c r="AM99" i="17"/>
  <c r="AM100" i="17"/>
  <c r="AM101" i="17"/>
  <c r="AM102" i="17"/>
  <c r="AM103" i="17"/>
  <c r="AM104" i="17"/>
  <c r="AM105" i="17"/>
  <c r="AM106" i="17"/>
  <c r="AM107" i="17"/>
  <c r="AM108" i="17"/>
  <c r="AM109" i="17"/>
  <c r="AM110" i="17"/>
  <c r="AM68" i="8"/>
  <c r="AM69" i="8"/>
  <c r="AM70" i="8"/>
  <c r="AM71" i="8"/>
  <c r="AM72" i="8"/>
  <c r="AM73" i="8"/>
  <c r="AM74" i="8"/>
  <c r="AM75" i="8"/>
  <c r="AM76" i="8"/>
  <c r="AM77" i="8"/>
  <c r="AM78" i="8"/>
  <c r="AM79" i="8"/>
  <c r="AM80" i="8"/>
  <c r="AM81" i="8"/>
  <c r="AM82" i="8"/>
  <c r="AM83" i="8"/>
  <c r="AM84" i="8"/>
  <c r="AM85" i="8"/>
  <c r="AM86" i="8"/>
  <c r="AM87" i="8"/>
  <c r="AM88" i="8"/>
  <c r="AM89" i="8"/>
  <c r="AM90" i="8"/>
  <c r="AM91" i="8"/>
  <c r="AM92" i="8"/>
  <c r="AM93" i="8"/>
  <c r="AM94" i="8"/>
  <c r="AM95" i="8"/>
  <c r="AM96" i="8"/>
  <c r="AM97" i="8"/>
  <c r="AM98" i="8"/>
  <c r="AM99" i="8"/>
  <c r="AM100" i="8"/>
  <c r="AM101" i="8"/>
  <c r="AM102" i="8"/>
  <c r="AM103" i="8"/>
  <c r="AM104" i="8"/>
  <c r="AM105" i="8"/>
  <c r="AM106" i="8"/>
  <c r="AM107" i="8"/>
  <c r="AM108" i="8"/>
  <c r="AM109" i="8"/>
  <c r="AM110" i="8"/>
  <c r="AM68" i="7"/>
  <c r="AM69" i="7"/>
  <c r="AM70" i="7"/>
  <c r="AM71" i="7"/>
  <c r="AM72" i="7"/>
  <c r="AM73" i="7"/>
  <c r="AM74" i="7"/>
  <c r="AM75" i="7"/>
  <c r="AM76" i="7"/>
  <c r="AM77" i="7"/>
  <c r="AM78" i="7"/>
  <c r="AM79" i="7"/>
  <c r="AM80" i="7"/>
  <c r="AM81" i="7"/>
  <c r="AM82" i="7"/>
  <c r="AM83" i="7"/>
  <c r="AM84" i="7"/>
  <c r="AM85" i="7"/>
  <c r="AM86" i="7"/>
  <c r="AM87" i="7"/>
  <c r="AM88" i="7"/>
  <c r="AM89" i="7"/>
  <c r="AM90" i="7"/>
  <c r="AM91" i="7"/>
  <c r="AM92" i="7"/>
  <c r="AM93" i="7"/>
  <c r="AM94" i="7"/>
  <c r="AM95" i="7"/>
  <c r="AM96" i="7"/>
  <c r="AM97" i="7"/>
  <c r="AM98" i="7"/>
  <c r="AM99" i="7"/>
  <c r="AM100" i="7"/>
  <c r="AM101" i="7"/>
  <c r="AM102" i="7"/>
  <c r="AM103" i="7"/>
  <c r="AM104" i="7"/>
  <c r="AM105" i="7"/>
  <c r="AM106" i="7"/>
  <c r="AM107" i="7"/>
  <c r="AM108" i="7"/>
  <c r="AM109" i="7"/>
  <c r="AM110" i="7"/>
  <c r="AM68" i="20"/>
  <c r="AM69" i="20"/>
  <c r="AM70" i="20"/>
  <c r="AM71" i="20"/>
  <c r="AM72" i="20"/>
  <c r="AM73" i="20"/>
  <c r="AM74" i="20"/>
  <c r="AM75" i="20"/>
  <c r="AM76" i="20"/>
  <c r="AM77" i="20"/>
  <c r="AM78" i="20"/>
  <c r="AM79" i="20"/>
  <c r="AM80" i="20"/>
  <c r="AM81" i="20"/>
  <c r="AM82" i="20"/>
  <c r="AM83" i="20"/>
  <c r="AM84" i="20"/>
  <c r="AM85" i="20"/>
  <c r="AM86" i="20"/>
  <c r="AM87" i="20"/>
  <c r="AM88" i="20"/>
  <c r="AM89" i="20"/>
  <c r="AM90" i="20"/>
  <c r="AM91" i="20"/>
  <c r="AM92" i="20"/>
  <c r="AM93" i="20"/>
  <c r="AM94" i="20"/>
  <c r="AM95" i="20"/>
  <c r="AM96" i="20"/>
  <c r="AM97" i="20"/>
  <c r="AM98" i="20"/>
  <c r="AM99" i="20"/>
  <c r="AM100" i="20"/>
  <c r="AM101" i="20"/>
  <c r="AM102" i="20"/>
  <c r="AM103" i="20"/>
  <c r="AM104" i="20"/>
  <c r="AM105" i="20"/>
  <c r="AM106" i="20"/>
  <c r="AM107" i="20"/>
  <c r="AM108" i="20"/>
  <c r="AM109" i="20"/>
  <c r="AM110" i="20"/>
  <c r="AM68" i="6"/>
  <c r="AM69" i="6"/>
  <c r="AM70" i="6"/>
  <c r="AM71" i="6"/>
  <c r="AM72" i="6"/>
  <c r="AM73" i="6"/>
  <c r="AM74" i="6"/>
  <c r="AM75" i="6"/>
  <c r="AM76" i="6"/>
  <c r="AM77" i="6"/>
  <c r="AM78" i="6"/>
  <c r="AM79" i="6"/>
  <c r="AM80" i="6"/>
  <c r="AM81" i="6"/>
  <c r="AM82" i="6"/>
  <c r="AM83" i="6"/>
  <c r="AM84" i="6"/>
  <c r="AM85" i="6"/>
  <c r="AM86" i="6"/>
  <c r="AM87" i="6"/>
  <c r="AM88" i="6"/>
  <c r="AM89" i="6"/>
  <c r="AM90" i="6"/>
  <c r="AM91" i="6"/>
  <c r="AM92" i="6"/>
  <c r="AM93" i="6"/>
  <c r="AM94" i="6"/>
  <c r="AM95" i="6"/>
  <c r="AM96" i="6"/>
  <c r="AM97" i="6"/>
  <c r="AM98" i="6"/>
  <c r="AM99" i="6"/>
  <c r="AM100" i="6"/>
  <c r="AM101" i="6"/>
  <c r="AM102" i="6"/>
  <c r="AM103" i="6"/>
  <c r="AM104" i="6"/>
  <c r="AM105" i="6"/>
  <c r="AM106" i="6"/>
  <c r="AM107" i="6"/>
  <c r="AM108" i="6"/>
  <c r="AM109" i="6"/>
  <c r="AM110" i="6"/>
  <c r="AM68" i="5"/>
  <c r="AM69" i="5"/>
  <c r="AM70" i="5"/>
  <c r="AM71" i="5"/>
  <c r="AM72" i="5"/>
  <c r="AM73" i="5"/>
  <c r="AM74" i="5"/>
  <c r="AM75" i="5"/>
  <c r="AM76" i="5"/>
  <c r="AM77" i="5"/>
  <c r="AM78" i="5"/>
  <c r="AM79" i="5"/>
  <c r="AM80" i="5"/>
  <c r="AM81" i="5"/>
  <c r="AM82" i="5"/>
  <c r="AM83" i="5"/>
  <c r="AM84" i="5"/>
  <c r="AM85" i="5"/>
  <c r="AM86" i="5"/>
  <c r="AM87" i="5"/>
  <c r="AM88" i="5"/>
  <c r="AM89" i="5"/>
  <c r="AM90" i="5"/>
  <c r="AM91" i="5"/>
  <c r="AM92" i="5"/>
  <c r="AM93" i="5"/>
  <c r="AM94" i="5"/>
  <c r="AM95" i="5"/>
  <c r="AM96" i="5"/>
  <c r="AM97" i="5"/>
  <c r="AM98" i="5"/>
  <c r="AM99" i="5"/>
  <c r="AM100" i="5"/>
  <c r="AM101" i="5"/>
  <c r="AM102" i="5"/>
  <c r="AM103" i="5"/>
  <c r="AM104" i="5"/>
  <c r="AM105" i="5"/>
  <c r="AM106" i="5"/>
  <c r="AM107" i="5"/>
  <c r="AM108" i="5"/>
  <c r="AM109" i="5"/>
  <c r="AM110" i="5"/>
  <c r="AM68" i="4"/>
  <c r="AM69" i="4"/>
  <c r="AM70" i="4"/>
  <c r="AM71" i="4"/>
  <c r="AM72" i="4"/>
  <c r="AM73" i="4"/>
  <c r="AM74" i="4"/>
  <c r="AM75" i="4"/>
  <c r="AM76" i="4"/>
  <c r="AM77" i="4"/>
  <c r="AM78" i="4"/>
  <c r="AM79" i="4"/>
  <c r="AM80" i="4"/>
  <c r="AM81" i="4"/>
  <c r="AM82" i="4"/>
  <c r="AM83" i="4"/>
  <c r="AM84" i="4"/>
  <c r="AM85" i="4"/>
  <c r="AM86" i="4"/>
  <c r="AM87" i="4"/>
  <c r="AM88" i="4"/>
  <c r="AM89" i="4"/>
  <c r="AM90" i="4"/>
  <c r="AM91" i="4"/>
  <c r="AM92" i="4"/>
  <c r="AM93" i="4"/>
  <c r="AM94" i="4"/>
  <c r="AM95" i="4"/>
  <c r="AM96" i="4"/>
  <c r="AM97" i="4"/>
  <c r="AM98" i="4"/>
  <c r="AM99" i="4"/>
  <c r="AM100" i="4"/>
  <c r="AM101" i="4"/>
  <c r="AM102" i="4"/>
  <c r="AM103" i="4"/>
  <c r="AM104" i="4"/>
  <c r="AM105" i="4"/>
  <c r="AM106" i="4"/>
  <c r="AM107" i="4"/>
  <c r="AM108" i="4"/>
  <c r="AM109" i="4"/>
  <c r="AM110" i="4"/>
  <c r="AM68" i="3"/>
  <c r="AM69" i="3"/>
  <c r="AM70" i="3"/>
  <c r="AM71" i="3"/>
  <c r="AM72" i="3"/>
  <c r="AM73" i="3"/>
  <c r="AM74" i="3"/>
  <c r="AM75" i="3"/>
  <c r="AM76" i="3"/>
  <c r="AM77" i="3"/>
  <c r="AM78" i="3"/>
  <c r="AM79" i="3"/>
  <c r="AM80" i="3"/>
  <c r="AM81" i="3"/>
  <c r="AM82" i="3"/>
  <c r="AM83" i="3"/>
  <c r="AM84" i="3"/>
  <c r="AM85" i="3"/>
  <c r="AM86" i="3"/>
  <c r="AM87" i="3"/>
  <c r="AM88" i="3"/>
  <c r="AM89" i="3"/>
  <c r="AM90" i="3"/>
  <c r="AM91" i="3"/>
  <c r="AM92" i="3"/>
  <c r="AM93" i="3"/>
  <c r="AM94" i="3"/>
  <c r="AM95" i="3"/>
  <c r="AM96" i="3"/>
  <c r="AM97" i="3"/>
  <c r="AM98" i="3"/>
  <c r="AM99" i="3"/>
  <c r="AM100" i="3"/>
  <c r="AM101" i="3"/>
  <c r="AM102" i="3"/>
  <c r="AM103" i="3"/>
  <c r="AM104" i="3"/>
  <c r="AM105" i="3"/>
  <c r="AM106" i="3"/>
  <c r="AM107" i="3"/>
  <c r="AM108" i="3"/>
  <c r="AM109" i="3"/>
  <c r="AM110" i="3"/>
  <c r="AM68" i="15"/>
  <c r="AM69" i="15"/>
  <c r="AM70" i="15"/>
  <c r="AM71" i="15"/>
  <c r="AM72" i="15"/>
  <c r="AM73" i="15"/>
  <c r="AM74" i="15"/>
  <c r="AM75" i="15"/>
  <c r="AM76" i="15"/>
  <c r="AM77" i="15"/>
  <c r="AM78" i="15"/>
  <c r="AM79" i="15"/>
  <c r="AM80" i="15"/>
  <c r="AM81" i="15"/>
  <c r="AM82" i="15"/>
  <c r="AM83" i="15"/>
  <c r="AM84" i="15"/>
  <c r="AM85" i="15"/>
  <c r="AM86" i="15"/>
  <c r="AM87" i="15"/>
  <c r="AM88" i="15"/>
  <c r="AM89" i="15"/>
  <c r="AM90" i="15"/>
  <c r="AM91" i="15"/>
  <c r="AM92" i="15"/>
  <c r="AM93" i="15"/>
  <c r="AM94" i="15"/>
  <c r="AM95" i="15"/>
  <c r="AM96" i="15"/>
  <c r="AM97" i="15"/>
  <c r="AM98" i="15"/>
  <c r="AM99" i="15"/>
  <c r="AM100" i="15"/>
  <c r="AM101" i="15"/>
  <c r="AM102" i="15"/>
  <c r="AM103" i="15"/>
  <c r="AM104" i="15"/>
  <c r="AM105" i="15"/>
  <c r="AM106" i="15"/>
  <c r="AM107" i="15"/>
  <c r="AM108" i="15"/>
  <c r="AM109" i="15"/>
  <c r="AM110" i="15"/>
  <c r="AM68" i="16"/>
  <c r="AM69" i="16"/>
  <c r="AM70" i="16"/>
  <c r="AM71" i="16"/>
  <c r="AM72" i="16"/>
  <c r="AM73" i="16"/>
  <c r="AM74" i="16"/>
  <c r="AM75" i="16"/>
  <c r="AM76" i="16"/>
  <c r="AM77" i="16"/>
  <c r="AM78" i="16"/>
  <c r="AM79" i="16"/>
  <c r="AM80" i="16"/>
  <c r="AM81" i="16"/>
  <c r="AM82" i="16"/>
  <c r="AM83" i="16"/>
  <c r="AM84" i="16"/>
  <c r="AM85" i="16"/>
  <c r="AM86" i="16"/>
  <c r="AM87" i="16"/>
  <c r="AM88" i="16"/>
  <c r="AM89" i="16"/>
  <c r="AM90" i="16"/>
  <c r="AM91" i="16"/>
  <c r="AM92" i="16"/>
  <c r="AM93" i="16"/>
  <c r="AM94" i="16"/>
  <c r="AM95" i="16"/>
  <c r="AM96" i="16"/>
  <c r="AM97" i="16"/>
  <c r="AM98" i="16"/>
  <c r="AM99" i="16"/>
  <c r="AM100" i="16"/>
  <c r="AM101" i="16"/>
  <c r="AM102" i="16"/>
  <c r="AM103" i="16"/>
  <c r="AM104" i="16"/>
  <c r="AM105" i="16"/>
  <c r="AM106" i="16"/>
  <c r="AM107" i="16"/>
  <c r="AM108" i="16"/>
  <c r="AM109" i="16"/>
  <c r="AM110" i="16"/>
  <c r="AM68" i="13"/>
  <c r="AM69" i="13"/>
  <c r="AM70" i="13"/>
  <c r="AM71" i="13"/>
  <c r="AM72" i="13"/>
  <c r="AM73" i="13"/>
  <c r="AM74" i="13"/>
  <c r="AM75" i="13"/>
  <c r="AM76" i="13"/>
  <c r="AM77" i="13"/>
  <c r="AM78" i="13"/>
  <c r="AM79" i="13"/>
  <c r="AM80" i="13"/>
  <c r="AM81" i="13"/>
  <c r="AM82" i="13"/>
  <c r="AM83" i="13"/>
  <c r="AM84" i="13"/>
  <c r="AM85" i="13"/>
  <c r="AM86" i="13"/>
  <c r="AM87" i="13"/>
  <c r="AM88" i="13"/>
  <c r="AM89" i="13"/>
  <c r="AM90" i="13"/>
  <c r="AM91" i="13"/>
  <c r="AM92" i="13"/>
  <c r="AM93" i="13"/>
  <c r="AM94" i="13"/>
  <c r="AM95" i="13"/>
  <c r="AM96" i="13"/>
  <c r="AM97" i="13"/>
  <c r="AM98" i="13"/>
  <c r="AM99" i="13"/>
  <c r="AM100" i="13"/>
  <c r="AM101" i="13"/>
  <c r="AM102" i="13"/>
  <c r="AM103" i="13"/>
  <c r="AM104" i="13"/>
  <c r="AM105" i="13"/>
  <c r="AM106" i="13"/>
  <c r="AM107" i="13"/>
  <c r="AM108" i="13"/>
  <c r="AM109" i="13"/>
  <c r="AM110" i="13"/>
  <c r="AM123" i="14"/>
  <c r="AM124" i="14"/>
  <c r="AM125" i="14"/>
  <c r="AM126" i="14"/>
  <c r="AM127" i="14"/>
  <c r="AM128" i="14"/>
  <c r="AM129" i="14"/>
  <c r="AM130" i="14"/>
  <c r="AM131" i="14"/>
  <c r="AM132" i="14"/>
  <c r="AM133" i="14"/>
  <c r="AM134" i="14"/>
  <c r="AM135" i="14"/>
  <c r="AM136" i="14"/>
  <c r="AM137" i="14"/>
  <c r="AM138" i="14"/>
  <c r="AM139" i="14"/>
  <c r="AM140" i="14"/>
  <c r="AM141" i="14"/>
  <c r="AM142" i="14"/>
  <c r="AM143" i="14"/>
  <c r="AM144" i="14"/>
  <c r="AM145" i="14"/>
  <c r="AM146" i="14"/>
  <c r="AM147" i="14"/>
  <c r="AM148" i="14"/>
  <c r="AM149" i="14"/>
  <c r="AM150" i="14"/>
  <c r="AM151" i="14"/>
  <c r="AM152" i="14"/>
  <c r="AM153" i="14"/>
  <c r="AM154" i="14"/>
  <c r="AM155" i="14"/>
  <c r="AM156" i="14"/>
  <c r="AM157" i="14"/>
  <c r="AM158" i="14"/>
  <c r="AM159" i="14"/>
  <c r="AM160" i="14"/>
  <c r="AM161" i="14"/>
  <c r="AM162" i="14"/>
  <c r="AM163" i="14"/>
  <c r="AM164" i="14"/>
  <c r="AM165" i="14"/>
  <c r="AM68" i="14"/>
  <c r="AM69" i="14"/>
  <c r="AM70" i="14"/>
  <c r="AM71" i="14"/>
  <c r="AM72" i="14"/>
  <c r="AM73" i="14"/>
  <c r="AM74" i="14"/>
  <c r="AM75" i="14"/>
  <c r="AM76" i="14"/>
  <c r="AM77" i="14"/>
  <c r="AM78" i="14"/>
  <c r="AM78" i="2" s="1"/>
  <c r="AM23" i="2" s="1"/>
  <c r="AM79" i="14"/>
  <c r="AM80" i="14"/>
  <c r="AM81" i="14"/>
  <c r="AM82" i="14"/>
  <c r="AM83" i="14"/>
  <c r="AM84" i="14"/>
  <c r="AM85" i="14"/>
  <c r="AM86" i="14"/>
  <c r="AM87" i="14"/>
  <c r="AM88" i="14"/>
  <c r="AM89" i="14"/>
  <c r="AM90" i="14"/>
  <c r="AM91" i="14"/>
  <c r="AM92" i="14"/>
  <c r="AM93" i="14"/>
  <c r="AM94" i="14"/>
  <c r="AM94" i="2" s="1"/>
  <c r="AM39" i="2" s="1"/>
  <c r="AM95" i="14"/>
  <c r="AM96" i="14"/>
  <c r="AM97" i="14"/>
  <c r="AM98" i="14"/>
  <c r="AM99" i="14"/>
  <c r="AM100" i="14"/>
  <c r="AM101" i="14"/>
  <c r="AM102" i="14"/>
  <c r="AM103" i="14"/>
  <c r="AM104" i="14"/>
  <c r="AM105" i="14"/>
  <c r="AM106" i="14"/>
  <c r="AM107" i="14"/>
  <c r="AM108" i="14"/>
  <c r="AM109" i="14"/>
  <c r="AM110" i="14"/>
  <c r="S112" i="19"/>
  <c r="R112" i="19"/>
  <c r="Q112" i="19"/>
  <c r="P112" i="19"/>
  <c r="O112" i="19"/>
  <c r="N112" i="19"/>
  <c r="M112" i="19"/>
  <c r="L112" i="19"/>
  <c r="K112" i="19"/>
  <c r="J112" i="19"/>
  <c r="I112" i="19"/>
  <c r="H112" i="19"/>
  <c r="G112" i="19"/>
  <c r="F112" i="19"/>
  <c r="E112" i="19"/>
  <c r="D112" i="19"/>
  <c r="S111" i="19"/>
  <c r="R111" i="19"/>
  <c r="Q111" i="19"/>
  <c r="P111" i="19"/>
  <c r="O111" i="19"/>
  <c r="N111" i="19"/>
  <c r="M111" i="19"/>
  <c r="L111" i="19"/>
  <c r="K111" i="19"/>
  <c r="J111" i="19"/>
  <c r="I111" i="19"/>
  <c r="H111" i="19"/>
  <c r="G111" i="19"/>
  <c r="F111" i="19"/>
  <c r="E111" i="19"/>
  <c r="D111" i="19"/>
  <c r="E53" i="19"/>
  <c r="F53" i="19"/>
  <c r="G53" i="19"/>
  <c r="H53" i="19"/>
  <c r="I53" i="19"/>
  <c r="J53" i="19"/>
  <c r="K53" i="19"/>
  <c r="L53" i="19"/>
  <c r="M53" i="19"/>
  <c r="N53" i="19"/>
  <c r="O53" i="19"/>
  <c r="P53" i="19"/>
  <c r="Q53" i="19"/>
  <c r="R53" i="19"/>
  <c r="S53" i="19"/>
  <c r="E54" i="19"/>
  <c r="F54" i="19"/>
  <c r="G54" i="19"/>
  <c r="H54" i="19"/>
  <c r="I54" i="19"/>
  <c r="J54" i="19"/>
  <c r="K54" i="19"/>
  <c r="L54" i="19"/>
  <c r="M54" i="19"/>
  <c r="N54" i="19"/>
  <c r="O54" i="19"/>
  <c r="P54" i="19"/>
  <c r="Q54" i="19"/>
  <c r="R54" i="19"/>
  <c r="S54" i="19"/>
  <c r="D54" i="19"/>
  <c r="D53" i="19"/>
  <c r="AM67" i="13"/>
  <c r="AM76" i="2" l="1"/>
  <c r="AM21" i="2" s="1"/>
  <c r="AM75" i="2"/>
  <c r="AM20" i="2" s="1"/>
  <c r="AM104" i="2"/>
  <c r="AM49" i="2" s="1"/>
  <c r="AM103" i="2"/>
  <c r="AM48" i="2" s="1"/>
  <c r="AM93" i="2"/>
  <c r="AM38" i="2" s="1"/>
  <c r="AM108" i="2"/>
  <c r="AM53" i="2" s="1"/>
  <c r="AM107" i="2"/>
  <c r="AM52" i="2" s="1"/>
  <c r="AM96" i="2"/>
  <c r="AM41" i="2" s="1"/>
  <c r="AM95" i="2"/>
  <c r="AM40" i="2" s="1"/>
  <c r="AM84" i="2"/>
  <c r="AM29" i="2" s="1"/>
  <c r="AM83" i="2"/>
  <c r="AM28" i="2" s="1"/>
  <c r="AM106" i="2"/>
  <c r="AM51" i="2" s="1"/>
  <c r="AM105" i="2"/>
  <c r="AM50" i="2" s="1"/>
  <c r="AM77" i="2"/>
  <c r="AM22" i="2" s="1"/>
  <c r="AM90" i="2"/>
  <c r="AM35" i="2" s="1"/>
  <c r="AM89" i="2"/>
  <c r="AM34" i="2" s="1"/>
  <c r="T46" i="19"/>
  <c r="T45" i="19"/>
  <c r="AM9" i="2" l="1"/>
  <c r="AM10" i="2"/>
  <c r="AM64" i="2"/>
  <c r="AM65" i="2"/>
  <c r="T47" i="19"/>
  <c r="T48" i="19"/>
  <c r="T109" i="19"/>
  <c r="T110" i="19"/>
  <c r="T53" i="19" l="1"/>
  <c r="AJ110" i="2"/>
  <c r="AI110" i="2"/>
  <c r="AH110" i="2"/>
  <c r="AG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AJ55" i="13"/>
  <c r="AI55" i="13"/>
  <c r="AH55" i="13"/>
  <c r="AG55" i="13"/>
  <c r="AF55" i="13"/>
  <c r="AE55" i="13"/>
  <c r="AD55" i="13"/>
  <c r="AC55" i="13"/>
  <c r="AB55" i="13"/>
  <c r="AA55" i="13"/>
  <c r="Z55" i="13"/>
  <c r="Y55" i="13"/>
  <c r="X55" i="13"/>
  <c r="W55" i="13"/>
  <c r="V55" i="13"/>
  <c r="U55" i="13"/>
  <c r="T55" i="13"/>
  <c r="S55" i="13"/>
  <c r="R55" i="13"/>
  <c r="Q55" i="13"/>
  <c r="P55" i="13"/>
  <c r="O55" i="13"/>
  <c r="N55" i="13"/>
  <c r="M55" i="13"/>
  <c r="L55" i="13"/>
  <c r="K55" i="13"/>
  <c r="J55" i="13"/>
  <c r="I55" i="13"/>
  <c r="H55" i="13"/>
  <c r="G55" i="13"/>
  <c r="F55" i="13"/>
  <c r="E55" i="13"/>
  <c r="AJ54" i="13"/>
  <c r="AI54" i="13"/>
  <c r="AH54" i="13"/>
  <c r="AG54" i="13"/>
  <c r="AF54" i="13"/>
  <c r="AE54" i="13"/>
  <c r="AD54" i="13"/>
  <c r="AC54" i="13"/>
  <c r="AB54" i="13"/>
  <c r="AA54" i="13"/>
  <c r="Z54" i="13"/>
  <c r="Y54" i="13"/>
  <c r="X54" i="13"/>
  <c r="W54" i="13"/>
  <c r="V54" i="13"/>
  <c r="U54" i="13"/>
  <c r="T54" i="13"/>
  <c r="S54" i="13"/>
  <c r="R54" i="13"/>
  <c r="Q54" i="13"/>
  <c r="P54" i="13"/>
  <c r="O54" i="13"/>
  <c r="N54" i="13"/>
  <c r="M54" i="13"/>
  <c r="L54" i="13"/>
  <c r="K54" i="13"/>
  <c r="J54" i="13"/>
  <c r="I54" i="13"/>
  <c r="H54" i="13"/>
  <c r="G54" i="13"/>
  <c r="F54" i="13"/>
  <c r="E54" i="13"/>
  <c r="AJ55" i="12"/>
  <c r="AI55" i="12"/>
  <c r="AH55" i="12"/>
  <c r="AG55" i="12"/>
  <c r="AF55" i="12"/>
  <c r="AE55" i="12"/>
  <c r="AD55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AJ55" i="11"/>
  <c r="AI55" i="11"/>
  <c r="AH55" i="11"/>
  <c r="AG55" i="11"/>
  <c r="AF55" i="11"/>
  <c r="AE55" i="11"/>
  <c r="AD55" i="11"/>
  <c r="AC55" i="11"/>
  <c r="AB55" i="11"/>
  <c r="AA55" i="11"/>
  <c r="Z55" i="11"/>
  <c r="Y55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AJ54" i="11"/>
  <c r="AI54" i="11"/>
  <c r="AH54" i="11"/>
  <c r="AG54" i="11"/>
  <c r="AF54" i="11"/>
  <c r="AE54" i="11"/>
  <c r="AD54" i="11"/>
  <c r="AC54" i="11"/>
  <c r="AB54" i="11"/>
  <c r="AA54" i="11"/>
  <c r="Z54" i="11"/>
  <c r="Y54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AJ55" i="10"/>
  <c r="AI55" i="10"/>
  <c r="AH55" i="10"/>
  <c r="AG55" i="10"/>
  <c r="AF55" i="10"/>
  <c r="AE55" i="10"/>
  <c r="AD55" i="10"/>
  <c r="AC55" i="10"/>
  <c r="AB55" i="10"/>
  <c r="AA55" i="10"/>
  <c r="Z55" i="10"/>
  <c r="Y55" i="10"/>
  <c r="X55" i="10"/>
  <c r="W55" i="10"/>
  <c r="V55" i="10"/>
  <c r="U55" i="10"/>
  <c r="T55" i="10"/>
  <c r="S55" i="10"/>
  <c r="R55" i="10"/>
  <c r="Q55" i="10"/>
  <c r="P55" i="10"/>
  <c r="O55" i="10"/>
  <c r="N55" i="10"/>
  <c r="M55" i="10"/>
  <c r="L55" i="10"/>
  <c r="K55" i="10"/>
  <c r="J55" i="10"/>
  <c r="I55" i="10"/>
  <c r="H55" i="10"/>
  <c r="G55" i="10"/>
  <c r="F55" i="10"/>
  <c r="E55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Q54" i="10"/>
  <c r="P54" i="10"/>
  <c r="O54" i="10"/>
  <c r="N54" i="10"/>
  <c r="M54" i="10"/>
  <c r="L54" i="10"/>
  <c r="K54" i="10"/>
  <c r="J54" i="10"/>
  <c r="I54" i="10"/>
  <c r="H54" i="10"/>
  <c r="G54" i="10"/>
  <c r="F54" i="10"/>
  <c r="E54" i="10"/>
  <c r="AJ55" i="9"/>
  <c r="AI55" i="9"/>
  <c r="AH55" i="9"/>
  <c r="AG55" i="9"/>
  <c r="AF55" i="9"/>
  <c r="AE55" i="9"/>
  <c r="AD55" i="9"/>
  <c r="AC55" i="9"/>
  <c r="AB55" i="9"/>
  <c r="AA55" i="9"/>
  <c r="Z55" i="9"/>
  <c r="Y55" i="9"/>
  <c r="X55" i="9"/>
  <c r="W55" i="9"/>
  <c r="V55" i="9"/>
  <c r="U55" i="9"/>
  <c r="T55" i="9"/>
  <c r="S55" i="9"/>
  <c r="R55" i="9"/>
  <c r="Q55" i="9"/>
  <c r="P55" i="9"/>
  <c r="O55" i="9"/>
  <c r="N55" i="9"/>
  <c r="M55" i="9"/>
  <c r="L55" i="9"/>
  <c r="K55" i="9"/>
  <c r="J55" i="9"/>
  <c r="I55" i="9"/>
  <c r="H55" i="9"/>
  <c r="G55" i="9"/>
  <c r="F55" i="9"/>
  <c r="E55" i="9"/>
  <c r="AJ54" i="9"/>
  <c r="AI54" i="9"/>
  <c r="AH54" i="9"/>
  <c r="AG54" i="9"/>
  <c r="AF54" i="9"/>
  <c r="AE54" i="9"/>
  <c r="AD54" i="9"/>
  <c r="AC54" i="9"/>
  <c r="AB54" i="9"/>
  <c r="AA54" i="9"/>
  <c r="Z54" i="9"/>
  <c r="Y54" i="9"/>
  <c r="X54" i="9"/>
  <c r="W54" i="9"/>
  <c r="V54" i="9"/>
  <c r="U54" i="9"/>
  <c r="T54" i="9"/>
  <c r="S54" i="9"/>
  <c r="R54" i="9"/>
  <c r="Q54" i="9"/>
  <c r="P54" i="9"/>
  <c r="O54" i="9"/>
  <c r="N54" i="9"/>
  <c r="M54" i="9"/>
  <c r="L54" i="9"/>
  <c r="K54" i="9"/>
  <c r="J54" i="9"/>
  <c r="I54" i="9"/>
  <c r="H54" i="9"/>
  <c r="G54" i="9"/>
  <c r="F54" i="9"/>
  <c r="E54" i="9"/>
  <c r="AJ55" i="17"/>
  <c r="AI55" i="17"/>
  <c r="AH55" i="17"/>
  <c r="AG55" i="17"/>
  <c r="AF55" i="17"/>
  <c r="AE55" i="17"/>
  <c r="AD55" i="17"/>
  <c r="AC55" i="17"/>
  <c r="AB55" i="17"/>
  <c r="AA55" i="17"/>
  <c r="Z55" i="17"/>
  <c r="Y55" i="17"/>
  <c r="X55" i="17"/>
  <c r="W55" i="17"/>
  <c r="V55" i="17"/>
  <c r="U55" i="17"/>
  <c r="T55" i="17"/>
  <c r="S55" i="17"/>
  <c r="R55" i="17"/>
  <c r="Q55" i="17"/>
  <c r="P55" i="17"/>
  <c r="O55" i="17"/>
  <c r="N55" i="17"/>
  <c r="M55" i="17"/>
  <c r="L55" i="17"/>
  <c r="K55" i="17"/>
  <c r="J55" i="17"/>
  <c r="I55" i="17"/>
  <c r="H55" i="17"/>
  <c r="G55" i="17"/>
  <c r="F55" i="17"/>
  <c r="E55" i="17"/>
  <c r="AJ54" i="17"/>
  <c r="AI54" i="17"/>
  <c r="AH54" i="17"/>
  <c r="AG54" i="17"/>
  <c r="AF54" i="17"/>
  <c r="AE54" i="17"/>
  <c r="AD54" i="17"/>
  <c r="AC54" i="17"/>
  <c r="AB54" i="17"/>
  <c r="AA54" i="17"/>
  <c r="Z54" i="17"/>
  <c r="Y54" i="17"/>
  <c r="X54" i="17"/>
  <c r="W54" i="17"/>
  <c r="V54" i="17"/>
  <c r="U54" i="17"/>
  <c r="T54" i="17"/>
  <c r="S54" i="17"/>
  <c r="R54" i="17"/>
  <c r="Q54" i="17"/>
  <c r="P54" i="17"/>
  <c r="O54" i="17"/>
  <c r="N54" i="17"/>
  <c r="M54" i="17"/>
  <c r="L54" i="17"/>
  <c r="K54" i="17"/>
  <c r="J54" i="17"/>
  <c r="I54" i="17"/>
  <c r="H54" i="17"/>
  <c r="G54" i="17"/>
  <c r="F54" i="17"/>
  <c r="E54" i="17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AJ55" i="7"/>
  <c r="AI55" i="7"/>
  <c r="AH55" i="7"/>
  <c r="AG55" i="7"/>
  <c r="AF55" i="7"/>
  <c r="AE55" i="7"/>
  <c r="AD55" i="7"/>
  <c r="AC55" i="7"/>
  <c r="AB55" i="7"/>
  <c r="AA55" i="7"/>
  <c r="Z55" i="7"/>
  <c r="Y55" i="7"/>
  <c r="X55" i="7"/>
  <c r="W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AJ54" i="7"/>
  <c r="AI54" i="7"/>
  <c r="AH54" i="7"/>
  <c r="AG54" i="7"/>
  <c r="AF54" i="7"/>
  <c r="AE54" i="7"/>
  <c r="AD54" i="7"/>
  <c r="AC54" i="7"/>
  <c r="AB54" i="7"/>
  <c r="AA54" i="7"/>
  <c r="Z54" i="7"/>
  <c r="Y54" i="7"/>
  <c r="X54" i="7"/>
  <c r="W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AJ55" i="20"/>
  <c r="AI55" i="20"/>
  <c r="AH55" i="20"/>
  <c r="AG55" i="20"/>
  <c r="AF55" i="20"/>
  <c r="AE55" i="20"/>
  <c r="AD55" i="20"/>
  <c r="AC55" i="20"/>
  <c r="AB55" i="20"/>
  <c r="AA55" i="20"/>
  <c r="Z55" i="20"/>
  <c r="Y55" i="20"/>
  <c r="X55" i="20"/>
  <c r="W55" i="20"/>
  <c r="V55" i="20"/>
  <c r="U55" i="20"/>
  <c r="T55" i="20"/>
  <c r="S55" i="20"/>
  <c r="R55" i="20"/>
  <c r="Q55" i="20"/>
  <c r="P55" i="20"/>
  <c r="O55" i="20"/>
  <c r="N55" i="20"/>
  <c r="M55" i="20"/>
  <c r="L55" i="20"/>
  <c r="K55" i="20"/>
  <c r="J55" i="20"/>
  <c r="I55" i="20"/>
  <c r="H55" i="20"/>
  <c r="G55" i="20"/>
  <c r="F55" i="20"/>
  <c r="E55" i="20"/>
  <c r="AJ54" i="20"/>
  <c r="AI54" i="20"/>
  <c r="AH54" i="20"/>
  <c r="AG54" i="20"/>
  <c r="AF54" i="20"/>
  <c r="AE54" i="20"/>
  <c r="AD54" i="20"/>
  <c r="AC54" i="20"/>
  <c r="AB54" i="20"/>
  <c r="AA54" i="20"/>
  <c r="Z54" i="20"/>
  <c r="Y54" i="20"/>
  <c r="X54" i="20"/>
  <c r="W54" i="20"/>
  <c r="V54" i="20"/>
  <c r="U54" i="20"/>
  <c r="T54" i="20"/>
  <c r="S54" i="20"/>
  <c r="R54" i="20"/>
  <c r="Q54" i="20"/>
  <c r="P54" i="20"/>
  <c r="O54" i="20"/>
  <c r="N54" i="20"/>
  <c r="M54" i="20"/>
  <c r="L54" i="20"/>
  <c r="K54" i="20"/>
  <c r="J54" i="20"/>
  <c r="I54" i="20"/>
  <c r="H54" i="20"/>
  <c r="G54" i="20"/>
  <c r="F54" i="20"/>
  <c r="E54" i="20"/>
  <c r="AJ55" i="6"/>
  <c r="AI55" i="6"/>
  <c r="AH55" i="6"/>
  <c r="AG55" i="6"/>
  <c r="AF55" i="6"/>
  <c r="AE55" i="6"/>
  <c r="AD55" i="6"/>
  <c r="AC55" i="6"/>
  <c r="AB55" i="6"/>
  <c r="AA55" i="6"/>
  <c r="Z55" i="6"/>
  <c r="Y55" i="6"/>
  <c r="X55" i="6"/>
  <c r="W55" i="6"/>
  <c r="V55" i="6"/>
  <c r="U55" i="6"/>
  <c r="T55" i="6"/>
  <c r="S55" i="6"/>
  <c r="R55" i="6"/>
  <c r="Q55" i="6"/>
  <c r="P55" i="6"/>
  <c r="O55" i="6"/>
  <c r="N55" i="6"/>
  <c r="M55" i="6"/>
  <c r="L55" i="6"/>
  <c r="K55" i="6"/>
  <c r="J55" i="6"/>
  <c r="I55" i="6"/>
  <c r="H55" i="6"/>
  <c r="G55" i="6"/>
  <c r="F55" i="6"/>
  <c r="E55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AJ55" i="5"/>
  <c r="AI55" i="5"/>
  <c r="AH55" i="5"/>
  <c r="AG55" i="5"/>
  <c r="AF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O55" i="5"/>
  <c r="N55" i="5"/>
  <c r="M55" i="5"/>
  <c r="L55" i="5"/>
  <c r="K55" i="5"/>
  <c r="J55" i="5"/>
  <c r="I55" i="5"/>
  <c r="H55" i="5"/>
  <c r="G55" i="5"/>
  <c r="F55" i="5"/>
  <c r="E55" i="5"/>
  <c r="AJ54" i="5"/>
  <c r="AI54" i="5"/>
  <c r="AH54" i="5"/>
  <c r="AG54" i="5"/>
  <c r="AF54" i="5"/>
  <c r="AE54" i="5"/>
  <c r="AD54" i="5"/>
  <c r="AC54" i="5"/>
  <c r="AB54" i="5"/>
  <c r="AA54" i="5"/>
  <c r="Z54" i="5"/>
  <c r="Y54" i="5"/>
  <c r="X54" i="5"/>
  <c r="W54" i="5"/>
  <c r="V54" i="5"/>
  <c r="U54" i="5"/>
  <c r="T54" i="5"/>
  <c r="S54" i="5"/>
  <c r="R54" i="5"/>
  <c r="Q54" i="5"/>
  <c r="P54" i="5"/>
  <c r="O54" i="5"/>
  <c r="N54" i="5"/>
  <c r="M54" i="5"/>
  <c r="L54" i="5"/>
  <c r="K54" i="5"/>
  <c r="J54" i="5"/>
  <c r="I54" i="5"/>
  <c r="H54" i="5"/>
  <c r="G54" i="5"/>
  <c r="F54" i="5"/>
  <c r="E54" i="5"/>
  <c r="AJ55" i="4"/>
  <c r="AI55" i="4"/>
  <c r="AH55" i="4"/>
  <c r="AG55" i="4"/>
  <c r="AF55" i="4"/>
  <c r="AE55" i="4"/>
  <c r="AD55" i="4"/>
  <c r="AC55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AJ54" i="4"/>
  <c r="AI54" i="4"/>
  <c r="AH54" i="4"/>
  <c r="AG54" i="4"/>
  <c r="AF54" i="4"/>
  <c r="AE54" i="4"/>
  <c r="AD54" i="4"/>
  <c r="AC54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AJ55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S55" i="3"/>
  <c r="R55" i="3"/>
  <c r="Q55" i="3"/>
  <c r="P55" i="3"/>
  <c r="O55" i="3"/>
  <c r="N55" i="3"/>
  <c r="M55" i="3"/>
  <c r="L55" i="3"/>
  <c r="K55" i="3"/>
  <c r="J55" i="3"/>
  <c r="I55" i="3"/>
  <c r="H55" i="3"/>
  <c r="G55" i="3"/>
  <c r="F55" i="3"/>
  <c r="E55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S54" i="3"/>
  <c r="R54" i="3"/>
  <c r="Q54" i="3"/>
  <c r="P54" i="3"/>
  <c r="O54" i="3"/>
  <c r="N54" i="3"/>
  <c r="M54" i="3"/>
  <c r="L54" i="3"/>
  <c r="K54" i="3"/>
  <c r="J54" i="3"/>
  <c r="I54" i="3"/>
  <c r="H54" i="3"/>
  <c r="G54" i="3"/>
  <c r="F54" i="3"/>
  <c r="E54" i="3"/>
  <c r="AJ55" i="15"/>
  <c r="AI55" i="15"/>
  <c r="AH55" i="15"/>
  <c r="AG55" i="15"/>
  <c r="AF55" i="15"/>
  <c r="AE55" i="15"/>
  <c r="AD55" i="15"/>
  <c r="AC55" i="15"/>
  <c r="AB55" i="15"/>
  <c r="AA55" i="15"/>
  <c r="Z55" i="15"/>
  <c r="Y55" i="15"/>
  <c r="X55" i="15"/>
  <c r="W55" i="15"/>
  <c r="V55" i="15"/>
  <c r="U55" i="15"/>
  <c r="T55" i="15"/>
  <c r="S55" i="15"/>
  <c r="R55" i="15"/>
  <c r="Q55" i="15"/>
  <c r="P55" i="15"/>
  <c r="O55" i="15"/>
  <c r="N55" i="15"/>
  <c r="M55" i="15"/>
  <c r="L55" i="15"/>
  <c r="K55" i="15"/>
  <c r="J55" i="15"/>
  <c r="I55" i="15"/>
  <c r="H55" i="15"/>
  <c r="G55" i="15"/>
  <c r="F55" i="15"/>
  <c r="E55" i="15"/>
  <c r="AJ54" i="15"/>
  <c r="AI54" i="15"/>
  <c r="AH54" i="15"/>
  <c r="AG54" i="15"/>
  <c r="AF54" i="15"/>
  <c r="AE54" i="15"/>
  <c r="AD54" i="15"/>
  <c r="AC54" i="15"/>
  <c r="AB54" i="15"/>
  <c r="AA54" i="15"/>
  <c r="Z54" i="15"/>
  <c r="Y54" i="15"/>
  <c r="X54" i="15"/>
  <c r="W54" i="15"/>
  <c r="V54" i="15"/>
  <c r="U54" i="15"/>
  <c r="T54" i="15"/>
  <c r="S54" i="15"/>
  <c r="R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AJ55" i="14"/>
  <c r="AI55" i="14"/>
  <c r="AH55" i="14"/>
  <c r="AG55" i="14"/>
  <c r="AF55" i="14"/>
  <c r="AE55" i="14"/>
  <c r="AD55" i="14"/>
  <c r="AC55" i="14"/>
  <c r="AB55" i="14"/>
  <c r="AA55" i="14"/>
  <c r="Z55" i="14"/>
  <c r="Y55" i="14"/>
  <c r="X55" i="14"/>
  <c r="W55" i="14"/>
  <c r="V55" i="14"/>
  <c r="U55" i="14"/>
  <c r="T55" i="14"/>
  <c r="S55" i="14"/>
  <c r="R55" i="14"/>
  <c r="Q55" i="14"/>
  <c r="P55" i="14"/>
  <c r="O55" i="14"/>
  <c r="N55" i="14"/>
  <c r="M55" i="14"/>
  <c r="L55" i="14"/>
  <c r="K55" i="14"/>
  <c r="J55" i="14"/>
  <c r="I55" i="14"/>
  <c r="H55" i="14"/>
  <c r="G55" i="14"/>
  <c r="F55" i="14"/>
  <c r="E55" i="14"/>
  <c r="AJ54" i="14"/>
  <c r="AI54" i="14"/>
  <c r="AH54" i="14"/>
  <c r="AG54" i="14"/>
  <c r="AF54" i="14"/>
  <c r="AE54" i="14"/>
  <c r="AD54" i="14"/>
  <c r="AC54" i="14"/>
  <c r="AB54" i="14"/>
  <c r="AA54" i="14"/>
  <c r="Z54" i="14"/>
  <c r="Y54" i="14"/>
  <c r="X54" i="14"/>
  <c r="W54" i="14"/>
  <c r="V54" i="14"/>
  <c r="U54" i="14"/>
  <c r="T54" i="14"/>
  <c r="S54" i="14"/>
  <c r="R54" i="14"/>
  <c r="Q54" i="14"/>
  <c r="P54" i="14"/>
  <c r="O54" i="14"/>
  <c r="N54" i="14"/>
  <c r="M54" i="14"/>
  <c r="L54" i="14"/>
  <c r="K54" i="14"/>
  <c r="J54" i="14"/>
  <c r="I54" i="14"/>
  <c r="H54" i="14"/>
  <c r="G54" i="14"/>
  <c r="F54" i="14"/>
  <c r="E54" i="14"/>
  <c r="D55" i="13"/>
  <c r="D55" i="12"/>
  <c r="D55" i="11"/>
  <c r="D55" i="10"/>
  <c r="D55" i="9"/>
  <c r="D55" i="17"/>
  <c r="D55" i="8"/>
  <c r="D55" i="7"/>
  <c r="D55" i="20"/>
  <c r="D55" i="6"/>
  <c r="D55" i="5"/>
  <c r="D55" i="4"/>
  <c r="D55" i="3"/>
  <c r="D55" i="15"/>
  <c r="D55" i="16"/>
  <c r="D55" i="14"/>
  <c r="D54" i="13"/>
  <c r="D54" i="12"/>
  <c r="D54" i="11"/>
  <c r="D54" i="10"/>
  <c r="D54" i="9"/>
  <c r="D54" i="17"/>
  <c r="D54" i="8"/>
  <c r="D54" i="7"/>
  <c r="D54" i="20"/>
  <c r="D54" i="6"/>
  <c r="D54" i="5"/>
  <c r="D54" i="4"/>
  <c r="D54" i="3"/>
  <c r="D54" i="15"/>
  <c r="D54" i="16"/>
  <c r="D54" i="14"/>
  <c r="AN165" i="13"/>
  <c r="AN164" i="13"/>
  <c r="AN165" i="12"/>
  <c r="AN164" i="11"/>
  <c r="AN165" i="10"/>
  <c r="AN164" i="10"/>
  <c r="AN165" i="9"/>
  <c r="AN164" i="9"/>
  <c r="AN165" i="17"/>
  <c r="AN164" i="8"/>
  <c r="AN165" i="7"/>
  <c r="AN164" i="7"/>
  <c r="AN165" i="20"/>
  <c r="AN164" i="20"/>
  <c r="AN165" i="6"/>
  <c r="AN164" i="5"/>
  <c r="AN165" i="4"/>
  <c r="AN164" i="4"/>
  <c r="AN165" i="3"/>
  <c r="AN164" i="3"/>
  <c r="AN165" i="15"/>
  <c r="AN164" i="16"/>
  <c r="AM55" i="13"/>
  <c r="AM54" i="13"/>
  <c r="AN110" i="12"/>
  <c r="AN109" i="12"/>
  <c r="AN110" i="11"/>
  <c r="AM54" i="11"/>
  <c r="AN110" i="10"/>
  <c r="AN109" i="10"/>
  <c r="AN110" i="9"/>
  <c r="AM54" i="9"/>
  <c r="AN110" i="17"/>
  <c r="AM54" i="17"/>
  <c r="AN110" i="8"/>
  <c r="AN109" i="8"/>
  <c r="AN110" i="7"/>
  <c r="AM55" i="20"/>
  <c r="AM54" i="20"/>
  <c r="AN110" i="6"/>
  <c r="AM54" i="6"/>
  <c r="AM55" i="5"/>
  <c r="AM54" i="5"/>
  <c r="AN110" i="4"/>
  <c r="AN109" i="4"/>
  <c r="AN110" i="3"/>
  <c r="AM54" i="3"/>
  <c r="AN110" i="15"/>
  <c r="AN109" i="15"/>
  <c r="AN110" i="16"/>
  <c r="AN109" i="16"/>
  <c r="AM54" i="14"/>
  <c r="T52" i="19"/>
  <c r="T51" i="19"/>
  <c r="AN109" i="6"/>
  <c r="AJ165" i="2"/>
  <c r="AJ55" i="2" s="1"/>
  <c r="AI165" i="2"/>
  <c r="AH165" i="2"/>
  <c r="AG165" i="2"/>
  <c r="AF165" i="2"/>
  <c r="AE165" i="2"/>
  <c r="AD165" i="2"/>
  <c r="AC165" i="2"/>
  <c r="AC55" i="2" s="1"/>
  <c r="AB165" i="2"/>
  <c r="AB55" i="2" s="1"/>
  <c r="AA165" i="2"/>
  <c r="AA55" i="2" s="1"/>
  <c r="Z165" i="2"/>
  <c r="Z55" i="2" s="1"/>
  <c r="Y165" i="2"/>
  <c r="Y55" i="2" s="1"/>
  <c r="X165" i="2"/>
  <c r="W165" i="2"/>
  <c r="V165" i="2"/>
  <c r="U165" i="2"/>
  <c r="U55" i="2" s="1"/>
  <c r="T165" i="2"/>
  <c r="T55" i="2" s="1"/>
  <c r="S165" i="2"/>
  <c r="R165" i="2"/>
  <c r="Q165" i="2"/>
  <c r="P165" i="2"/>
  <c r="O165" i="2"/>
  <c r="N165" i="2"/>
  <c r="M165" i="2"/>
  <c r="M55" i="2" s="1"/>
  <c r="L165" i="2"/>
  <c r="L55" i="2" s="1"/>
  <c r="K165" i="2"/>
  <c r="J165" i="2"/>
  <c r="I165" i="2"/>
  <c r="H165" i="2"/>
  <c r="G165" i="2"/>
  <c r="F165" i="2"/>
  <c r="E165" i="2"/>
  <c r="E55" i="2" s="1"/>
  <c r="D165" i="2"/>
  <c r="AJ164" i="2"/>
  <c r="AI164" i="2"/>
  <c r="AH164" i="2"/>
  <c r="AG164" i="2"/>
  <c r="AF164" i="2"/>
  <c r="AE164" i="2"/>
  <c r="AD164" i="2"/>
  <c r="AD54" i="2" s="1"/>
  <c r="AC164" i="2"/>
  <c r="AB164" i="2"/>
  <c r="AA164" i="2"/>
  <c r="Z164" i="2"/>
  <c r="Z54" i="2" s="1"/>
  <c r="Y164" i="2"/>
  <c r="X164" i="2"/>
  <c r="W164" i="2"/>
  <c r="V164" i="2"/>
  <c r="V54" i="2" s="1"/>
  <c r="U164" i="2"/>
  <c r="T164" i="2"/>
  <c r="S164" i="2"/>
  <c r="R164" i="2"/>
  <c r="R54" i="2" s="1"/>
  <c r="Q164" i="2"/>
  <c r="P164" i="2"/>
  <c r="O164" i="2"/>
  <c r="N164" i="2"/>
  <c r="N54" i="2" s="1"/>
  <c r="M164" i="2"/>
  <c r="L164" i="2"/>
  <c r="K164" i="2"/>
  <c r="J164" i="2"/>
  <c r="J54" i="2" s="1"/>
  <c r="I164" i="2"/>
  <c r="H164" i="2"/>
  <c r="G164" i="2"/>
  <c r="F164" i="2"/>
  <c r="F54" i="2" s="1"/>
  <c r="E164" i="2"/>
  <c r="D164" i="2"/>
  <c r="AN164" i="12"/>
  <c r="AN165" i="11"/>
  <c r="AN164" i="17"/>
  <c r="AN165" i="8"/>
  <c r="AN164" i="6"/>
  <c r="AN165" i="5"/>
  <c r="AN164" i="15"/>
  <c r="AN165" i="16"/>
  <c r="AN165" i="14"/>
  <c r="AN164" i="14"/>
  <c r="AN109" i="17"/>
  <c r="AN109" i="7"/>
  <c r="AN109" i="14"/>
  <c r="AN110" i="2" l="1"/>
  <c r="AN164" i="2"/>
  <c r="D55" i="2"/>
  <c r="AN165" i="2"/>
  <c r="AN109" i="2"/>
  <c r="I54" i="2"/>
  <c r="Q54" i="2"/>
  <c r="Y54" i="2"/>
  <c r="AG54" i="2"/>
  <c r="H55" i="2"/>
  <c r="P55" i="2"/>
  <c r="X55" i="2"/>
  <c r="AF55" i="2"/>
  <c r="G54" i="2"/>
  <c r="W54" i="2"/>
  <c r="K54" i="2"/>
  <c r="S54" i="2"/>
  <c r="AA54" i="2"/>
  <c r="AI54" i="2"/>
  <c r="O54" i="2"/>
  <c r="AE54" i="2"/>
  <c r="V55" i="2"/>
  <c r="AD55" i="2"/>
  <c r="D54" i="2"/>
  <c r="L54" i="2"/>
  <c r="T54" i="2"/>
  <c r="AB54" i="2"/>
  <c r="AI55" i="2"/>
  <c r="AJ54" i="2"/>
  <c r="AN109" i="3"/>
  <c r="AN109" i="13"/>
  <c r="AM55" i="15"/>
  <c r="AM55" i="6"/>
  <c r="AM55" i="17"/>
  <c r="AM55" i="12"/>
  <c r="AN109" i="20"/>
  <c r="AN109" i="9"/>
  <c r="AM54" i="7"/>
  <c r="AM54" i="10"/>
  <c r="AM54" i="4"/>
  <c r="AN109" i="11"/>
  <c r="AM54" i="15"/>
  <c r="AM54" i="12"/>
  <c r="AN110" i="13"/>
  <c r="AN110" i="20"/>
  <c r="AM55" i="3"/>
  <c r="AM55" i="9"/>
  <c r="AN109" i="5"/>
  <c r="AM55" i="4"/>
  <c r="AM55" i="7"/>
  <c r="AM55" i="10"/>
  <c r="AN110" i="5"/>
  <c r="AM54" i="16"/>
  <c r="AM54" i="8"/>
  <c r="AM55" i="14"/>
  <c r="AM55" i="16"/>
  <c r="AM55" i="8"/>
  <c r="AM55" i="11"/>
  <c r="Q55" i="2"/>
  <c r="J55" i="2"/>
  <c r="R55" i="2"/>
  <c r="E54" i="2"/>
  <c r="M54" i="2"/>
  <c r="U54" i="2"/>
  <c r="AC54" i="2"/>
  <c r="K55" i="2"/>
  <c r="S55" i="2"/>
  <c r="H54" i="2"/>
  <c r="P54" i="2"/>
  <c r="X54" i="2"/>
  <c r="AF54" i="2"/>
  <c r="F55" i="2"/>
  <c r="N55" i="2"/>
  <c r="AG55" i="2"/>
  <c r="G55" i="2"/>
  <c r="O55" i="2"/>
  <c r="W55" i="2"/>
  <c r="AE55" i="2"/>
  <c r="I55" i="2"/>
  <c r="AH54" i="2"/>
  <c r="AH55" i="2"/>
  <c r="AN110" i="14"/>
  <c r="AL55" i="2" l="1"/>
  <c r="AN55" i="2" s="1"/>
  <c r="AL54" i="2"/>
  <c r="AN54" i="2" s="1"/>
  <c r="AJ120" i="13"/>
  <c r="AI120" i="13"/>
  <c r="AH120" i="13"/>
  <c r="AG120" i="13"/>
  <c r="AF120" i="13"/>
  <c r="AE120" i="13"/>
  <c r="AD120" i="13"/>
  <c r="AC120" i="13"/>
  <c r="AB120" i="13"/>
  <c r="AA120" i="13"/>
  <c r="Z120" i="13"/>
  <c r="Y120" i="13"/>
  <c r="X120" i="13"/>
  <c r="W120" i="13"/>
  <c r="V120" i="13"/>
  <c r="U120" i="13"/>
  <c r="T120" i="13"/>
  <c r="S120" i="13"/>
  <c r="R120" i="13"/>
  <c r="Q120" i="13"/>
  <c r="P120" i="13"/>
  <c r="O120" i="13"/>
  <c r="N120" i="13"/>
  <c r="M120" i="13"/>
  <c r="L120" i="13"/>
  <c r="K120" i="13"/>
  <c r="J120" i="13"/>
  <c r="I120" i="13"/>
  <c r="H120" i="13"/>
  <c r="G120" i="13"/>
  <c r="F120" i="13"/>
  <c r="E120" i="13"/>
  <c r="AJ119" i="13"/>
  <c r="AI119" i="13"/>
  <c r="AH119" i="13"/>
  <c r="AG119" i="13"/>
  <c r="AF119" i="13"/>
  <c r="AE119" i="13"/>
  <c r="AD119" i="13"/>
  <c r="AC119" i="13"/>
  <c r="AB119" i="13"/>
  <c r="AA119" i="13"/>
  <c r="Z119" i="13"/>
  <c r="Y119" i="13"/>
  <c r="X119" i="13"/>
  <c r="W119" i="13"/>
  <c r="V119" i="13"/>
  <c r="U119" i="13"/>
  <c r="T119" i="13"/>
  <c r="S119" i="13"/>
  <c r="R119" i="13"/>
  <c r="Q119" i="13"/>
  <c r="P119" i="13"/>
  <c r="O119" i="13"/>
  <c r="N119" i="13"/>
  <c r="M119" i="13"/>
  <c r="L119" i="13"/>
  <c r="K119" i="13"/>
  <c r="J119" i="13"/>
  <c r="I119" i="13"/>
  <c r="H119" i="13"/>
  <c r="G119" i="13"/>
  <c r="F119" i="13"/>
  <c r="E119" i="13"/>
  <c r="AJ120" i="12"/>
  <c r="AI120" i="12"/>
  <c r="AH120" i="12"/>
  <c r="AG120" i="12"/>
  <c r="AF120" i="12"/>
  <c r="AE120" i="12"/>
  <c r="AD120" i="12"/>
  <c r="AC120" i="12"/>
  <c r="AB120" i="12"/>
  <c r="AA120" i="12"/>
  <c r="Z120" i="12"/>
  <c r="Y120" i="12"/>
  <c r="X120" i="12"/>
  <c r="W120" i="12"/>
  <c r="V120" i="12"/>
  <c r="U120" i="12"/>
  <c r="T120" i="12"/>
  <c r="S120" i="12"/>
  <c r="R120" i="12"/>
  <c r="Q120" i="12"/>
  <c r="P120" i="12"/>
  <c r="O120" i="12"/>
  <c r="N120" i="12"/>
  <c r="M120" i="12"/>
  <c r="L120" i="12"/>
  <c r="K120" i="12"/>
  <c r="J120" i="12"/>
  <c r="I120" i="12"/>
  <c r="H120" i="12"/>
  <c r="G120" i="12"/>
  <c r="F120" i="12"/>
  <c r="E120" i="12"/>
  <c r="AJ119" i="12"/>
  <c r="AI119" i="12"/>
  <c r="AH119" i="12"/>
  <c r="AG119" i="12"/>
  <c r="AF119" i="12"/>
  <c r="AE119" i="12"/>
  <c r="AD119" i="12"/>
  <c r="AC119" i="12"/>
  <c r="AB119" i="12"/>
  <c r="AA119" i="12"/>
  <c r="Z119" i="12"/>
  <c r="Y119" i="12"/>
  <c r="X119" i="12"/>
  <c r="W119" i="12"/>
  <c r="V119" i="12"/>
  <c r="U119" i="12"/>
  <c r="T119" i="12"/>
  <c r="S119" i="12"/>
  <c r="R119" i="12"/>
  <c r="Q119" i="12"/>
  <c r="P119" i="12"/>
  <c r="O119" i="12"/>
  <c r="N119" i="12"/>
  <c r="M119" i="12"/>
  <c r="L119" i="12"/>
  <c r="K119" i="12"/>
  <c r="J119" i="12"/>
  <c r="I119" i="12"/>
  <c r="H119" i="12"/>
  <c r="G119" i="12"/>
  <c r="F119" i="12"/>
  <c r="E119" i="12"/>
  <c r="AJ120" i="11"/>
  <c r="AI120" i="11"/>
  <c r="AH120" i="11"/>
  <c r="AG120" i="11"/>
  <c r="AF120" i="11"/>
  <c r="AE120" i="11"/>
  <c r="AD120" i="11"/>
  <c r="AC120" i="11"/>
  <c r="AB120" i="11"/>
  <c r="AA120" i="11"/>
  <c r="Z120" i="11"/>
  <c r="Y120" i="11"/>
  <c r="X120" i="11"/>
  <c r="W120" i="11"/>
  <c r="V120" i="11"/>
  <c r="U120" i="11"/>
  <c r="T120" i="11"/>
  <c r="S120" i="11"/>
  <c r="R120" i="11"/>
  <c r="Q120" i="11"/>
  <c r="P120" i="11"/>
  <c r="O120" i="11"/>
  <c r="N120" i="11"/>
  <c r="M120" i="11"/>
  <c r="L120" i="11"/>
  <c r="K120" i="11"/>
  <c r="J120" i="11"/>
  <c r="I120" i="11"/>
  <c r="H120" i="11"/>
  <c r="G120" i="11"/>
  <c r="F120" i="11"/>
  <c r="E120" i="11"/>
  <c r="AJ119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AJ120" i="10"/>
  <c r="AI120" i="10"/>
  <c r="AH120" i="10"/>
  <c r="AG120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/>
  <c r="G120" i="10"/>
  <c r="F120" i="10"/>
  <c r="E120" i="10"/>
  <c r="AJ119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H119" i="10"/>
  <c r="G119" i="10"/>
  <c r="F119" i="10"/>
  <c r="E119" i="10"/>
  <c r="AJ120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W120" i="9"/>
  <c r="V120" i="9"/>
  <c r="U120" i="9"/>
  <c r="T120" i="9"/>
  <c r="S120" i="9"/>
  <c r="R120" i="9"/>
  <c r="Q120" i="9"/>
  <c r="P120" i="9"/>
  <c r="O120" i="9"/>
  <c r="N120" i="9"/>
  <c r="M120" i="9"/>
  <c r="L120" i="9"/>
  <c r="K120" i="9"/>
  <c r="J120" i="9"/>
  <c r="I120" i="9"/>
  <c r="H120" i="9"/>
  <c r="G120" i="9"/>
  <c r="F120" i="9"/>
  <c r="E120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AJ120" i="17"/>
  <c r="AI120" i="17"/>
  <c r="AH120" i="17"/>
  <c r="AG120" i="17"/>
  <c r="AF120" i="17"/>
  <c r="AE120" i="17"/>
  <c r="AD120" i="17"/>
  <c r="AC120" i="17"/>
  <c r="AB120" i="17"/>
  <c r="AA120" i="17"/>
  <c r="Z120" i="17"/>
  <c r="Y120" i="17"/>
  <c r="X120" i="17"/>
  <c r="W120" i="17"/>
  <c r="V120" i="17"/>
  <c r="U120" i="17"/>
  <c r="T120" i="17"/>
  <c r="S120" i="17"/>
  <c r="R120" i="17"/>
  <c r="Q120" i="17"/>
  <c r="P120" i="17"/>
  <c r="O120" i="17"/>
  <c r="N120" i="17"/>
  <c r="M120" i="17"/>
  <c r="L120" i="17"/>
  <c r="K120" i="17"/>
  <c r="J120" i="17"/>
  <c r="I120" i="17"/>
  <c r="H120" i="17"/>
  <c r="G120" i="17"/>
  <c r="F120" i="17"/>
  <c r="E120" i="17"/>
  <c r="AJ119" i="17"/>
  <c r="AI119" i="17"/>
  <c r="AH119" i="17"/>
  <c r="AG119" i="17"/>
  <c r="AF119" i="17"/>
  <c r="AE119" i="17"/>
  <c r="AD119" i="17"/>
  <c r="AC119" i="17"/>
  <c r="AB119" i="17"/>
  <c r="AA119" i="17"/>
  <c r="Z119" i="17"/>
  <c r="Y119" i="17"/>
  <c r="X119" i="17"/>
  <c r="W119" i="17"/>
  <c r="V119" i="17"/>
  <c r="U119" i="17"/>
  <c r="T119" i="17"/>
  <c r="S119" i="17"/>
  <c r="R119" i="17"/>
  <c r="Q119" i="17"/>
  <c r="P119" i="17"/>
  <c r="O119" i="17"/>
  <c r="N119" i="17"/>
  <c r="M119" i="17"/>
  <c r="L119" i="17"/>
  <c r="K119" i="17"/>
  <c r="J119" i="17"/>
  <c r="I119" i="17"/>
  <c r="H119" i="17"/>
  <c r="G119" i="17"/>
  <c r="F119" i="17"/>
  <c r="E119" i="17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AJ120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AJ120" i="20"/>
  <c r="AI120" i="20"/>
  <c r="AH120" i="20"/>
  <c r="AG120" i="20"/>
  <c r="AF120" i="20"/>
  <c r="AE120" i="20"/>
  <c r="AD120" i="20"/>
  <c r="AC120" i="20"/>
  <c r="AB120" i="20"/>
  <c r="AA120" i="20"/>
  <c r="Z120" i="20"/>
  <c r="Y120" i="20"/>
  <c r="X120" i="20"/>
  <c r="W120" i="20"/>
  <c r="V120" i="20"/>
  <c r="U120" i="20"/>
  <c r="T120" i="20"/>
  <c r="S120" i="20"/>
  <c r="R120" i="20"/>
  <c r="Q120" i="20"/>
  <c r="P120" i="20"/>
  <c r="O120" i="20"/>
  <c r="N120" i="20"/>
  <c r="M120" i="20"/>
  <c r="L120" i="20"/>
  <c r="K120" i="20"/>
  <c r="J120" i="20"/>
  <c r="I120" i="20"/>
  <c r="H120" i="20"/>
  <c r="G120" i="20"/>
  <c r="F120" i="20"/>
  <c r="E120" i="20"/>
  <c r="AJ119" i="20"/>
  <c r="AI119" i="20"/>
  <c r="AH119" i="20"/>
  <c r="AG119" i="20"/>
  <c r="AF119" i="20"/>
  <c r="AE119" i="20"/>
  <c r="AD119" i="20"/>
  <c r="AC119" i="20"/>
  <c r="AB119" i="20"/>
  <c r="AA119" i="20"/>
  <c r="Z119" i="20"/>
  <c r="Y119" i="20"/>
  <c r="X119" i="20"/>
  <c r="W119" i="20"/>
  <c r="V119" i="20"/>
  <c r="U119" i="20"/>
  <c r="T119" i="20"/>
  <c r="S119" i="20"/>
  <c r="R119" i="20"/>
  <c r="Q119" i="20"/>
  <c r="P119" i="20"/>
  <c r="O119" i="20"/>
  <c r="N119" i="20"/>
  <c r="M119" i="20"/>
  <c r="L119" i="20"/>
  <c r="K119" i="20"/>
  <c r="J119" i="20"/>
  <c r="I119" i="20"/>
  <c r="H119" i="20"/>
  <c r="G119" i="20"/>
  <c r="F119" i="20"/>
  <c r="E119" i="20"/>
  <c r="AJ120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W120" i="6"/>
  <c r="V120" i="6"/>
  <c r="U120" i="6"/>
  <c r="T120" i="6"/>
  <c r="S120" i="6"/>
  <c r="R120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AJ120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O120" i="5"/>
  <c r="N120" i="5"/>
  <c r="M120" i="5"/>
  <c r="L120" i="5"/>
  <c r="K120" i="5"/>
  <c r="J120" i="5"/>
  <c r="I120" i="5"/>
  <c r="H120" i="5"/>
  <c r="G120" i="5"/>
  <c r="F120" i="5"/>
  <c r="E120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AJ120" i="4"/>
  <c r="AI120" i="4"/>
  <c r="AH120" i="4"/>
  <c r="AG120" i="4"/>
  <c r="AF120" i="4"/>
  <c r="AE120" i="4"/>
  <c r="AD120" i="4"/>
  <c r="AC120" i="4"/>
  <c r="AB120" i="4"/>
  <c r="AA120" i="4"/>
  <c r="Z120" i="4"/>
  <c r="Y120" i="4"/>
  <c r="X120" i="4"/>
  <c r="W120" i="4"/>
  <c r="V120" i="4"/>
  <c r="U120" i="4"/>
  <c r="T120" i="4"/>
  <c r="S120" i="4"/>
  <c r="R120" i="4"/>
  <c r="Q120" i="4"/>
  <c r="P120" i="4"/>
  <c r="O120" i="4"/>
  <c r="N120" i="4"/>
  <c r="M120" i="4"/>
  <c r="L120" i="4"/>
  <c r="K120" i="4"/>
  <c r="J120" i="4"/>
  <c r="I120" i="4"/>
  <c r="H120" i="4"/>
  <c r="G120" i="4"/>
  <c r="F120" i="4"/>
  <c r="E120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S120" i="3"/>
  <c r="R120" i="3"/>
  <c r="Q120" i="3"/>
  <c r="P120" i="3"/>
  <c r="O120" i="3"/>
  <c r="N120" i="3"/>
  <c r="M120" i="3"/>
  <c r="L120" i="3"/>
  <c r="K120" i="3"/>
  <c r="J120" i="3"/>
  <c r="I120" i="3"/>
  <c r="H120" i="3"/>
  <c r="G120" i="3"/>
  <c r="F120" i="3"/>
  <c r="E120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AJ120" i="15"/>
  <c r="AI120" i="15"/>
  <c r="AH120" i="15"/>
  <c r="AG120" i="15"/>
  <c r="AF120" i="15"/>
  <c r="AE120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AJ119" i="15"/>
  <c r="AI119" i="15"/>
  <c r="AH119" i="15"/>
  <c r="AG119" i="15"/>
  <c r="AF119" i="15"/>
  <c r="AE119" i="15"/>
  <c r="AD119" i="15"/>
  <c r="AC119" i="15"/>
  <c r="AB119" i="15"/>
  <c r="AA119" i="15"/>
  <c r="Z119" i="15"/>
  <c r="Y119" i="15"/>
  <c r="X119" i="15"/>
  <c r="W119" i="15"/>
  <c r="V119" i="15"/>
  <c r="U119" i="15"/>
  <c r="T119" i="15"/>
  <c r="S119" i="15"/>
  <c r="R119" i="15"/>
  <c r="Q119" i="15"/>
  <c r="P119" i="15"/>
  <c r="O119" i="15"/>
  <c r="N119" i="15"/>
  <c r="M119" i="15"/>
  <c r="L119" i="15"/>
  <c r="K119" i="15"/>
  <c r="J119" i="15"/>
  <c r="I119" i="15"/>
  <c r="H119" i="15"/>
  <c r="G119" i="15"/>
  <c r="F119" i="15"/>
  <c r="E119" i="15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AJ120" i="14"/>
  <c r="AI120" i="14"/>
  <c r="AH120" i="14"/>
  <c r="AG120" i="14"/>
  <c r="AF120" i="14"/>
  <c r="AE120" i="14"/>
  <c r="AD120" i="14"/>
  <c r="AC120" i="14"/>
  <c r="AB120" i="14"/>
  <c r="AA120" i="14"/>
  <c r="Z120" i="14"/>
  <c r="Y120" i="14"/>
  <c r="X120" i="14"/>
  <c r="W120" i="14"/>
  <c r="V120" i="14"/>
  <c r="U120" i="14"/>
  <c r="T120" i="14"/>
  <c r="S120" i="14"/>
  <c r="R120" i="14"/>
  <c r="Q120" i="14"/>
  <c r="P120" i="14"/>
  <c r="O120" i="14"/>
  <c r="N120" i="14"/>
  <c r="M120" i="14"/>
  <c r="L120" i="14"/>
  <c r="K120" i="14"/>
  <c r="J120" i="14"/>
  <c r="I120" i="14"/>
  <c r="H120" i="14"/>
  <c r="G120" i="14"/>
  <c r="F120" i="14"/>
  <c r="E120" i="14"/>
  <c r="AJ119" i="14"/>
  <c r="AI119" i="14"/>
  <c r="AH119" i="14"/>
  <c r="AG119" i="14"/>
  <c r="AF119" i="14"/>
  <c r="AE119" i="14"/>
  <c r="AD119" i="14"/>
  <c r="AC119" i="14"/>
  <c r="AB119" i="14"/>
  <c r="AA119" i="14"/>
  <c r="Z119" i="14"/>
  <c r="Y119" i="14"/>
  <c r="X119" i="14"/>
  <c r="W119" i="14"/>
  <c r="V119" i="14"/>
  <c r="U119" i="14"/>
  <c r="T119" i="14"/>
  <c r="S119" i="14"/>
  <c r="R119" i="14"/>
  <c r="Q119" i="14"/>
  <c r="P119" i="14"/>
  <c r="O119" i="14"/>
  <c r="N119" i="14"/>
  <c r="M119" i="14"/>
  <c r="L119" i="14"/>
  <c r="K119" i="14"/>
  <c r="J119" i="14"/>
  <c r="I119" i="14"/>
  <c r="H119" i="14"/>
  <c r="G119" i="14"/>
  <c r="F119" i="14"/>
  <c r="E119" i="14"/>
  <c r="D120" i="13"/>
  <c r="D120" i="12"/>
  <c r="D120" i="11"/>
  <c r="D120" i="10"/>
  <c r="D120" i="9"/>
  <c r="D120" i="17"/>
  <c r="D120" i="8"/>
  <c r="D120" i="7"/>
  <c r="D120" i="20"/>
  <c r="D120" i="6"/>
  <c r="D120" i="5"/>
  <c r="D120" i="4"/>
  <c r="D120" i="3"/>
  <c r="D120" i="15"/>
  <c r="D120" i="16"/>
  <c r="D120" i="14"/>
  <c r="D119" i="13"/>
  <c r="D119" i="12"/>
  <c r="D119" i="11"/>
  <c r="D119" i="10"/>
  <c r="D119" i="9"/>
  <c r="D119" i="17"/>
  <c r="D119" i="8"/>
  <c r="D119" i="7"/>
  <c r="D119" i="20"/>
  <c r="D119" i="6"/>
  <c r="D119" i="5"/>
  <c r="D119" i="4"/>
  <c r="D119" i="3"/>
  <c r="D119" i="15"/>
  <c r="D119" i="16"/>
  <c r="D119" i="14"/>
  <c r="AJ65" i="13"/>
  <c r="AI65" i="13"/>
  <c r="AH65" i="13"/>
  <c r="AG65" i="13"/>
  <c r="AF65" i="13"/>
  <c r="AE65" i="13"/>
  <c r="AD65" i="13"/>
  <c r="AC65" i="13"/>
  <c r="AB65" i="13"/>
  <c r="AA65" i="13"/>
  <c r="Z65" i="13"/>
  <c r="Y65" i="13"/>
  <c r="X65" i="13"/>
  <c r="W65" i="13"/>
  <c r="V65" i="13"/>
  <c r="U65" i="13"/>
  <c r="T65" i="13"/>
  <c r="S65" i="13"/>
  <c r="R65" i="13"/>
  <c r="Q65" i="13"/>
  <c r="P65" i="13"/>
  <c r="O65" i="13"/>
  <c r="N65" i="13"/>
  <c r="M65" i="13"/>
  <c r="L65" i="13"/>
  <c r="K65" i="13"/>
  <c r="J65" i="13"/>
  <c r="I65" i="13"/>
  <c r="H65" i="13"/>
  <c r="G65" i="13"/>
  <c r="F65" i="13"/>
  <c r="E65" i="13"/>
  <c r="AJ64" i="13"/>
  <c r="AI64" i="13"/>
  <c r="AH64" i="13"/>
  <c r="AG64" i="13"/>
  <c r="AF64" i="13"/>
  <c r="AE64" i="13"/>
  <c r="AD64" i="13"/>
  <c r="AC64" i="13"/>
  <c r="AB64" i="13"/>
  <c r="AA64" i="13"/>
  <c r="Z64" i="13"/>
  <c r="Y64" i="13"/>
  <c r="X64" i="13"/>
  <c r="W64" i="13"/>
  <c r="V64" i="13"/>
  <c r="U64" i="13"/>
  <c r="T64" i="13"/>
  <c r="S64" i="13"/>
  <c r="R64" i="13"/>
  <c r="Q64" i="13"/>
  <c r="P64" i="13"/>
  <c r="O64" i="13"/>
  <c r="N64" i="13"/>
  <c r="M64" i="13"/>
  <c r="L64" i="13"/>
  <c r="K64" i="13"/>
  <c r="J64" i="13"/>
  <c r="I64" i="13"/>
  <c r="H64" i="13"/>
  <c r="G64" i="13"/>
  <c r="F64" i="13"/>
  <c r="E64" i="13"/>
  <c r="AJ65" i="12"/>
  <c r="AI65" i="12"/>
  <c r="AH65" i="12"/>
  <c r="AG65" i="12"/>
  <c r="AF65" i="12"/>
  <c r="AE65" i="12"/>
  <c r="AD65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AJ64" i="12"/>
  <c r="AI64" i="12"/>
  <c r="AH64" i="12"/>
  <c r="AG64" i="12"/>
  <c r="AF64" i="12"/>
  <c r="AE64" i="12"/>
  <c r="AD64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AJ65" i="11"/>
  <c r="AI65" i="11"/>
  <c r="AH65" i="11"/>
  <c r="AG65" i="11"/>
  <c r="AF65" i="11"/>
  <c r="AE65" i="11"/>
  <c r="AD65" i="11"/>
  <c r="AC65" i="11"/>
  <c r="AB65" i="11"/>
  <c r="AA65" i="11"/>
  <c r="Z65" i="11"/>
  <c r="Y65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AJ64" i="11"/>
  <c r="AI64" i="11"/>
  <c r="AH64" i="11"/>
  <c r="AG64" i="11"/>
  <c r="AF64" i="11"/>
  <c r="AE64" i="11"/>
  <c r="AD64" i="11"/>
  <c r="AC64" i="11"/>
  <c r="AB64" i="11"/>
  <c r="AA64" i="11"/>
  <c r="Z64" i="11"/>
  <c r="Y64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AJ65" i="10"/>
  <c r="AI65" i="10"/>
  <c r="AH65" i="10"/>
  <c r="AG65" i="10"/>
  <c r="AF65" i="10"/>
  <c r="AE65" i="10"/>
  <c r="AD65" i="10"/>
  <c r="AC65" i="10"/>
  <c r="AB65" i="10"/>
  <c r="AA65" i="10"/>
  <c r="Z65" i="10"/>
  <c r="Y65" i="10"/>
  <c r="X65" i="10"/>
  <c r="W65" i="10"/>
  <c r="V65" i="10"/>
  <c r="U65" i="10"/>
  <c r="T65" i="10"/>
  <c r="S65" i="10"/>
  <c r="R65" i="10"/>
  <c r="Q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AJ64" i="10"/>
  <c r="AI64" i="10"/>
  <c r="AH64" i="10"/>
  <c r="AG64" i="10"/>
  <c r="AF64" i="10"/>
  <c r="AE64" i="10"/>
  <c r="AD64" i="10"/>
  <c r="AC64" i="10"/>
  <c r="AB64" i="10"/>
  <c r="AA64" i="10"/>
  <c r="Z64" i="10"/>
  <c r="Y64" i="10"/>
  <c r="X64" i="10"/>
  <c r="W64" i="10"/>
  <c r="V64" i="10"/>
  <c r="U64" i="10"/>
  <c r="T64" i="10"/>
  <c r="S64" i="10"/>
  <c r="R64" i="10"/>
  <c r="Q64" i="10"/>
  <c r="P64" i="10"/>
  <c r="O64" i="10"/>
  <c r="N64" i="10"/>
  <c r="M64" i="10"/>
  <c r="L64" i="10"/>
  <c r="K64" i="10"/>
  <c r="J64" i="10"/>
  <c r="I64" i="10"/>
  <c r="H64" i="10"/>
  <c r="G64" i="10"/>
  <c r="F64" i="10"/>
  <c r="E64" i="10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AJ64" i="9"/>
  <c r="AI64" i="9"/>
  <c r="AH64" i="9"/>
  <c r="AG64" i="9"/>
  <c r="AF64" i="9"/>
  <c r="AE64" i="9"/>
  <c r="AD64" i="9"/>
  <c r="AC64" i="9"/>
  <c r="AB64" i="9"/>
  <c r="AA64" i="9"/>
  <c r="Z64" i="9"/>
  <c r="Y64" i="9"/>
  <c r="X64" i="9"/>
  <c r="W64" i="9"/>
  <c r="V64" i="9"/>
  <c r="U64" i="9"/>
  <c r="T64" i="9"/>
  <c r="S64" i="9"/>
  <c r="R64" i="9"/>
  <c r="Q64" i="9"/>
  <c r="P64" i="9"/>
  <c r="O64" i="9"/>
  <c r="N64" i="9"/>
  <c r="M64" i="9"/>
  <c r="L64" i="9"/>
  <c r="K64" i="9"/>
  <c r="J64" i="9"/>
  <c r="I64" i="9"/>
  <c r="H64" i="9"/>
  <c r="G64" i="9"/>
  <c r="F64" i="9"/>
  <c r="E64" i="9"/>
  <c r="AJ65" i="17"/>
  <c r="AI65" i="17"/>
  <c r="AH65" i="17"/>
  <c r="AG65" i="17"/>
  <c r="AF65" i="17"/>
  <c r="AE65" i="17"/>
  <c r="AD65" i="17"/>
  <c r="AC65" i="17"/>
  <c r="AB65" i="17"/>
  <c r="AA65" i="17"/>
  <c r="Z65" i="17"/>
  <c r="Y65" i="17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G65" i="17"/>
  <c r="F65" i="17"/>
  <c r="E65" i="17"/>
  <c r="AJ64" i="17"/>
  <c r="AI64" i="17"/>
  <c r="AH64" i="17"/>
  <c r="AG64" i="17"/>
  <c r="AF64" i="17"/>
  <c r="AE64" i="17"/>
  <c r="AD64" i="17"/>
  <c r="AC64" i="17"/>
  <c r="AB64" i="17"/>
  <c r="AA64" i="17"/>
  <c r="Z64" i="17"/>
  <c r="Y64" i="17"/>
  <c r="X64" i="17"/>
  <c r="W64" i="17"/>
  <c r="V64" i="17"/>
  <c r="U64" i="17"/>
  <c r="T64" i="17"/>
  <c r="S64" i="17"/>
  <c r="R64" i="17"/>
  <c r="Q64" i="17"/>
  <c r="P64" i="17"/>
  <c r="O64" i="17"/>
  <c r="N64" i="17"/>
  <c r="M64" i="17"/>
  <c r="L64" i="17"/>
  <c r="K64" i="17"/>
  <c r="J64" i="17"/>
  <c r="I64" i="17"/>
  <c r="H64" i="17"/>
  <c r="G64" i="17"/>
  <c r="F64" i="17"/>
  <c r="E64" i="17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J64" i="8"/>
  <c r="AI64" i="8"/>
  <c r="AH64" i="8"/>
  <c r="AG64" i="8"/>
  <c r="AF64" i="8"/>
  <c r="AE64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H64" i="8"/>
  <c r="G64" i="8"/>
  <c r="F64" i="8"/>
  <c r="E64" i="8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AJ64" i="7"/>
  <c r="AI64" i="7"/>
  <c r="AH64" i="7"/>
  <c r="AG64" i="7"/>
  <c r="AF64" i="7"/>
  <c r="AE64" i="7"/>
  <c r="AD64" i="7"/>
  <c r="AC64" i="7"/>
  <c r="AB64" i="7"/>
  <c r="AA64" i="7"/>
  <c r="Z64" i="7"/>
  <c r="Y64" i="7"/>
  <c r="X64" i="7"/>
  <c r="W64" i="7"/>
  <c r="V64" i="7"/>
  <c r="U64" i="7"/>
  <c r="T64" i="7"/>
  <c r="S64" i="7"/>
  <c r="R64" i="7"/>
  <c r="Q64" i="7"/>
  <c r="P64" i="7"/>
  <c r="O64" i="7"/>
  <c r="N64" i="7"/>
  <c r="M64" i="7"/>
  <c r="L64" i="7"/>
  <c r="K64" i="7"/>
  <c r="J64" i="7"/>
  <c r="I64" i="7"/>
  <c r="H64" i="7"/>
  <c r="G64" i="7"/>
  <c r="F64" i="7"/>
  <c r="E64" i="7"/>
  <c r="AJ65" i="20"/>
  <c r="AI65" i="20"/>
  <c r="AH65" i="20"/>
  <c r="AG65" i="20"/>
  <c r="AF65" i="20"/>
  <c r="AE65" i="20"/>
  <c r="AD65" i="20"/>
  <c r="AC65" i="20"/>
  <c r="AB65" i="20"/>
  <c r="AA65" i="20"/>
  <c r="Z65" i="20"/>
  <c r="Y65" i="20"/>
  <c r="X65" i="20"/>
  <c r="W65" i="20"/>
  <c r="V65" i="20"/>
  <c r="U65" i="20"/>
  <c r="T65" i="20"/>
  <c r="S65" i="20"/>
  <c r="R65" i="20"/>
  <c r="Q65" i="20"/>
  <c r="P65" i="20"/>
  <c r="O65" i="20"/>
  <c r="N65" i="20"/>
  <c r="M65" i="20"/>
  <c r="L65" i="20"/>
  <c r="K65" i="20"/>
  <c r="J65" i="20"/>
  <c r="I65" i="20"/>
  <c r="H65" i="20"/>
  <c r="G65" i="20"/>
  <c r="F65" i="20"/>
  <c r="E65" i="20"/>
  <c r="AJ64" i="20"/>
  <c r="AI64" i="20"/>
  <c r="AH64" i="20"/>
  <c r="AG64" i="20"/>
  <c r="AF64" i="20"/>
  <c r="AE64" i="20"/>
  <c r="AD64" i="20"/>
  <c r="AC64" i="20"/>
  <c r="AB64" i="20"/>
  <c r="AA64" i="20"/>
  <c r="Z64" i="20"/>
  <c r="Y64" i="20"/>
  <c r="X64" i="20"/>
  <c r="W64" i="20"/>
  <c r="V64" i="20"/>
  <c r="U64" i="20"/>
  <c r="T64" i="20"/>
  <c r="S64" i="20"/>
  <c r="R64" i="20"/>
  <c r="Q64" i="20"/>
  <c r="P64" i="20"/>
  <c r="O64" i="20"/>
  <c r="N64" i="20"/>
  <c r="M64" i="20"/>
  <c r="L64" i="20"/>
  <c r="K64" i="20"/>
  <c r="J64" i="20"/>
  <c r="I64" i="20"/>
  <c r="H64" i="20"/>
  <c r="G64" i="20"/>
  <c r="F64" i="20"/>
  <c r="E64" i="20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AJ64" i="6"/>
  <c r="AI64" i="6"/>
  <c r="AH64" i="6"/>
  <c r="AG64" i="6"/>
  <c r="AF64" i="6"/>
  <c r="AE64" i="6"/>
  <c r="AD64" i="6"/>
  <c r="AC64" i="6"/>
  <c r="AB64" i="6"/>
  <c r="AA64" i="6"/>
  <c r="Z64" i="6"/>
  <c r="Y64" i="6"/>
  <c r="X64" i="6"/>
  <c r="W64" i="6"/>
  <c r="V64" i="6"/>
  <c r="U64" i="6"/>
  <c r="T64" i="6"/>
  <c r="S64" i="6"/>
  <c r="R64" i="6"/>
  <c r="Q64" i="6"/>
  <c r="P64" i="6"/>
  <c r="O64" i="6"/>
  <c r="N64" i="6"/>
  <c r="M64" i="6"/>
  <c r="L64" i="6"/>
  <c r="K64" i="6"/>
  <c r="J64" i="6"/>
  <c r="I64" i="6"/>
  <c r="H64" i="6"/>
  <c r="G64" i="6"/>
  <c r="F64" i="6"/>
  <c r="E64" i="6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I65" i="5"/>
  <c r="H65" i="5"/>
  <c r="G65" i="5"/>
  <c r="F65" i="5"/>
  <c r="E65" i="5"/>
  <c r="AJ64" i="5"/>
  <c r="AI64" i="5"/>
  <c r="AH64" i="5"/>
  <c r="AG64" i="5"/>
  <c r="AF64" i="5"/>
  <c r="AE64" i="5"/>
  <c r="AD64" i="5"/>
  <c r="AC64" i="5"/>
  <c r="AB64" i="5"/>
  <c r="AA64" i="5"/>
  <c r="Z64" i="5"/>
  <c r="Y64" i="5"/>
  <c r="X64" i="5"/>
  <c r="W64" i="5"/>
  <c r="V64" i="5"/>
  <c r="U64" i="5"/>
  <c r="T64" i="5"/>
  <c r="S64" i="5"/>
  <c r="R64" i="5"/>
  <c r="Q64" i="5"/>
  <c r="P64" i="5"/>
  <c r="O64" i="5"/>
  <c r="N64" i="5"/>
  <c r="M64" i="5"/>
  <c r="L64" i="5"/>
  <c r="K64" i="5"/>
  <c r="J64" i="5"/>
  <c r="I64" i="5"/>
  <c r="H64" i="5"/>
  <c r="G64" i="5"/>
  <c r="F64" i="5"/>
  <c r="E64" i="5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AJ64" i="4"/>
  <c r="AI64" i="4"/>
  <c r="AH64" i="4"/>
  <c r="AG64" i="4"/>
  <c r="AF64" i="4"/>
  <c r="AE64" i="4"/>
  <c r="AD64" i="4"/>
  <c r="AC64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S64" i="3"/>
  <c r="R64" i="3"/>
  <c r="Q64" i="3"/>
  <c r="P64" i="3"/>
  <c r="O64" i="3"/>
  <c r="N64" i="3"/>
  <c r="M64" i="3"/>
  <c r="L64" i="3"/>
  <c r="K64" i="3"/>
  <c r="J64" i="3"/>
  <c r="I64" i="3"/>
  <c r="H64" i="3"/>
  <c r="G64" i="3"/>
  <c r="F64" i="3"/>
  <c r="E64" i="3"/>
  <c r="AJ65" i="15"/>
  <c r="AI65" i="15"/>
  <c r="AH65" i="15"/>
  <c r="AG65" i="15"/>
  <c r="AF65" i="15"/>
  <c r="AE65" i="15"/>
  <c r="AD65" i="15"/>
  <c r="AC65" i="15"/>
  <c r="AB65" i="15"/>
  <c r="AA65" i="15"/>
  <c r="Z65" i="15"/>
  <c r="Y65" i="15"/>
  <c r="X65" i="15"/>
  <c r="W65" i="15"/>
  <c r="V65" i="15"/>
  <c r="U65" i="15"/>
  <c r="T65" i="15"/>
  <c r="S65" i="15"/>
  <c r="R65" i="15"/>
  <c r="Q65" i="15"/>
  <c r="P65" i="15"/>
  <c r="O65" i="15"/>
  <c r="N65" i="15"/>
  <c r="M65" i="15"/>
  <c r="L65" i="15"/>
  <c r="K65" i="15"/>
  <c r="J65" i="15"/>
  <c r="I65" i="15"/>
  <c r="H65" i="15"/>
  <c r="G65" i="15"/>
  <c r="F65" i="15"/>
  <c r="E65" i="15"/>
  <c r="AJ64" i="15"/>
  <c r="AI64" i="15"/>
  <c r="AH64" i="15"/>
  <c r="AG64" i="15"/>
  <c r="AF64" i="15"/>
  <c r="AE64" i="15"/>
  <c r="AD64" i="15"/>
  <c r="AC64" i="15"/>
  <c r="AB64" i="15"/>
  <c r="AA64" i="15"/>
  <c r="Z64" i="15"/>
  <c r="Y64" i="15"/>
  <c r="X64" i="15"/>
  <c r="W64" i="15"/>
  <c r="V64" i="15"/>
  <c r="U64" i="15"/>
  <c r="T64" i="15"/>
  <c r="S64" i="15"/>
  <c r="R64" i="15"/>
  <c r="Q64" i="15"/>
  <c r="P64" i="15"/>
  <c r="O64" i="15"/>
  <c r="N64" i="15"/>
  <c r="M64" i="15"/>
  <c r="L64" i="15"/>
  <c r="K64" i="15"/>
  <c r="J64" i="15"/>
  <c r="I64" i="15"/>
  <c r="H64" i="15"/>
  <c r="G64" i="15"/>
  <c r="F64" i="15"/>
  <c r="E64" i="15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AJ65" i="14"/>
  <c r="AI65" i="14"/>
  <c r="AH65" i="14"/>
  <c r="AG65" i="14"/>
  <c r="AF65" i="14"/>
  <c r="AE65" i="14"/>
  <c r="AD65" i="14"/>
  <c r="AC65" i="14"/>
  <c r="AB65" i="14"/>
  <c r="AA65" i="14"/>
  <c r="Z65" i="14"/>
  <c r="Y65" i="14"/>
  <c r="X65" i="14"/>
  <c r="W65" i="14"/>
  <c r="V65" i="14"/>
  <c r="U65" i="14"/>
  <c r="T65" i="14"/>
  <c r="S65" i="14"/>
  <c r="R65" i="14"/>
  <c r="Q65" i="14"/>
  <c r="P65" i="14"/>
  <c r="O65" i="14"/>
  <c r="N65" i="14"/>
  <c r="M65" i="14"/>
  <c r="L65" i="14"/>
  <c r="K65" i="14"/>
  <c r="J65" i="14"/>
  <c r="I65" i="14"/>
  <c r="H65" i="14"/>
  <c r="G65" i="14"/>
  <c r="F65" i="14"/>
  <c r="E65" i="14"/>
  <c r="AJ64" i="14"/>
  <c r="AI64" i="14"/>
  <c r="AH64" i="14"/>
  <c r="AG64" i="14"/>
  <c r="AF64" i="14"/>
  <c r="AE64" i="14"/>
  <c r="AD64" i="14"/>
  <c r="AC64" i="14"/>
  <c r="AB64" i="14"/>
  <c r="AA64" i="14"/>
  <c r="Z64" i="14"/>
  <c r="Y64" i="14"/>
  <c r="X64" i="14"/>
  <c r="W64" i="14"/>
  <c r="V64" i="14"/>
  <c r="U64" i="14"/>
  <c r="T64" i="14"/>
  <c r="S64" i="14"/>
  <c r="R64" i="14"/>
  <c r="Q64" i="14"/>
  <c r="P64" i="14"/>
  <c r="O64" i="14"/>
  <c r="N64" i="14"/>
  <c r="M64" i="14"/>
  <c r="L64" i="14"/>
  <c r="K64" i="14"/>
  <c r="J64" i="14"/>
  <c r="I64" i="14"/>
  <c r="H64" i="14"/>
  <c r="G64" i="14"/>
  <c r="F64" i="14"/>
  <c r="E64" i="14"/>
  <c r="D65" i="13"/>
  <c r="D65" i="12"/>
  <c r="D65" i="11"/>
  <c r="D65" i="10"/>
  <c r="D65" i="9"/>
  <c r="D65" i="17"/>
  <c r="D65" i="8"/>
  <c r="D65" i="7"/>
  <c r="D65" i="20"/>
  <c r="D65" i="6"/>
  <c r="D65" i="5"/>
  <c r="D65" i="4"/>
  <c r="D65" i="3"/>
  <c r="D65" i="15"/>
  <c r="D65" i="16"/>
  <c r="D65" i="14"/>
  <c r="D64" i="13"/>
  <c r="D64" i="12"/>
  <c r="D64" i="11"/>
  <c r="D64" i="10"/>
  <c r="D64" i="9"/>
  <c r="D64" i="17"/>
  <c r="D64" i="8"/>
  <c r="D64" i="7"/>
  <c r="D64" i="20"/>
  <c r="D64" i="6"/>
  <c r="D64" i="5"/>
  <c r="D64" i="4"/>
  <c r="D64" i="3"/>
  <c r="D64" i="15"/>
  <c r="D64" i="16"/>
  <c r="D64" i="14"/>
  <c r="AN55" i="14" l="1"/>
  <c r="AN54" i="14"/>
  <c r="AN55" i="13"/>
  <c r="AN54" i="13"/>
  <c r="AN55" i="12"/>
  <c r="AN54" i="12"/>
  <c r="AN55" i="11"/>
  <c r="AN54" i="11"/>
  <c r="AN55" i="10"/>
  <c r="AN54" i="10"/>
  <c r="AN55" i="9"/>
  <c r="AN54" i="9"/>
  <c r="AN55" i="17"/>
  <c r="AN54" i="17"/>
  <c r="AN55" i="8"/>
  <c r="AN54" i="8"/>
  <c r="AN55" i="7"/>
  <c r="AN54" i="7"/>
  <c r="AN55" i="20"/>
  <c r="AN54" i="20"/>
  <c r="AN55" i="6"/>
  <c r="AN54" i="6"/>
  <c r="AN55" i="5"/>
  <c r="AN54" i="5"/>
  <c r="AN55" i="4"/>
  <c r="AN54" i="4"/>
  <c r="AN55" i="3"/>
  <c r="AN54" i="3"/>
  <c r="AN55" i="15"/>
  <c r="AN54" i="15"/>
  <c r="AN55" i="16"/>
  <c r="AN54" i="16"/>
  <c r="AJ163" i="2" l="1"/>
  <c r="AJ162" i="2"/>
  <c r="AJ161" i="2"/>
  <c r="AJ160" i="2"/>
  <c r="AJ159" i="2"/>
  <c r="AJ158" i="2"/>
  <c r="AJ157" i="2"/>
  <c r="AJ156" i="2"/>
  <c r="AJ155" i="2"/>
  <c r="AJ154" i="2"/>
  <c r="AJ153" i="2"/>
  <c r="AJ152" i="2"/>
  <c r="AJ151" i="2"/>
  <c r="AJ150" i="2"/>
  <c r="AJ149" i="2"/>
  <c r="AJ148" i="2"/>
  <c r="AJ147" i="2"/>
  <c r="AJ146" i="2"/>
  <c r="AJ145" i="2"/>
  <c r="AJ144" i="2"/>
  <c r="AJ143" i="2"/>
  <c r="AJ142" i="2"/>
  <c r="AJ141" i="2"/>
  <c r="AJ140" i="2"/>
  <c r="AJ139" i="2"/>
  <c r="AJ138" i="2"/>
  <c r="AJ137" i="2"/>
  <c r="AJ136" i="2"/>
  <c r="AJ135" i="2"/>
  <c r="AJ134" i="2"/>
  <c r="AJ133" i="2"/>
  <c r="AJ132" i="2"/>
  <c r="AJ131" i="2"/>
  <c r="AJ130" i="2"/>
  <c r="AJ129" i="2"/>
  <c r="AJ128" i="2"/>
  <c r="AJ127" i="2"/>
  <c r="AJ126" i="2"/>
  <c r="AJ125" i="2"/>
  <c r="AJ124" i="2"/>
  <c r="AJ123" i="2"/>
  <c r="AJ122" i="2"/>
  <c r="AJ108" i="2"/>
  <c r="AJ107" i="2"/>
  <c r="AJ106" i="2"/>
  <c r="AJ105" i="2"/>
  <c r="AJ104" i="2"/>
  <c r="AJ103" i="2"/>
  <c r="AJ102" i="2"/>
  <c r="AJ101" i="2"/>
  <c r="AJ100" i="2"/>
  <c r="AJ99" i="2"/>
  <c r="AJ98" i="2"/>
  <c r="AJ97" i="2"/>
  <c r="AJ96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I163" i="2"/>
  <c r="AI162" i="2"/>
  <c r="AI161" i="2"/>
  <c r="AI160" i="2"/>
  <c r="AI159" i="2"/>
  <c r="AI158" i="2"/>
  <c r="AI157" i="2"/>
  <c r="AI156" i="2"/>
  <c r="AI155" i="2"/>
  <c r="AI154" i="2"/>
  <c r="AI153" i="2"/>
  <c r="AI152" i="2"/>
  <c r="AI151" i="2"/>
  <c r="AI150" i="2"/>
  <c r="AI149" i="2"/>
  <c r="AI148" i="2"/>
  <c r="AI147" i="2"/>
  <c r="AI146" i="2"/>
  <c r="AI145" i="2"/>
  <c r="AI144" i="2"/>
  <c r="AI143" i="2"/>
  <c r="AI142" i="2"/>
  <c r="AI141" i="2"/>
  <c r="AI140" i="2"/>
  <c r="AI139" i="2"/>
  <c r="AI138" i="2"/>
  <c r="AI137" i="2"/>
  <c r="AI136" i="2"/>
  <c r="AI135" i="2"/>
  <c r="AI134" i="2"/>
  <c r="AI133" i="2"/>
  <c r="AI132" i="2"/>
  <c r="AI131" i="2"/>
  <c r="AI130" i="2"/>
  <c r="AI129" i="2"/>
  <c r="AI128" i="2"/>
  <c r="AI127" i="2"/>
  <c r="AI126" i="2"/>
  <c r="AI125" i="2"/>
  <c r="AI124" i="2"/>
  <c r="AI123" i="2"/>
  <c r="AI122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I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I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I70" i="2"/>
  <c r="AI69" i="2"/>
  <c r="AI68" i="2"/>
  <c r="AI67" i="2"/>
  <c r="AH163" i="2"/>
  <c r="AH162" i="2"/>
  <c r="AH161" i="2"/>
  <c r="AH160" i="2"/>
  <c r="AH159" i="2"/>
  <c r="AH158" i="2"/>
  <c r="AH157" i="2"/>
  <c r="AH156" i="2"/>
  <c r="AH155" i="2"/>
  <c r="AH154" i="2"/>
  <c r="AH153" i="2"/>
  <c r="AH152" i="2"/>
  <c r="AH151" i="2"/>
  <c r="AH150" i="2"/>
  <c r="AH149" i="2"/>
  <c r="AH148" i="2"/>
  <c r="AH147" i="2"/>
  <c r="AH146" i="2"/>
  <c r="AH145" i="2"/>
  <c r="AH144" i="2"/>
  <c r="AH143" i="2"/>
  <c r="AH142" i="2"/>
  <c r="AH141" i="2"/>
  <c r="AH140" i="2"/>
  <c r="AH139" i="2"/>
  <c r="AH138" i="2"/>
  <c r="AH137" i="2"/>
  <c r="AH136" i="2"/>
  <c r="AH135" i="2"/>
  <c r="AH134" i="2"/>
  <c r="AH133" i="2"/>
  <c r="AH132" i="2"/>
  <c r="AH131" i="2"/>
  <c r="AH130" i="2"/>
  <c r="AH129" i="2"/>
  <c r="AH128" i="2"/>
  <c r="AH127" i="2"/>
  <c r="AH126" i="2"/>
  <c r="AH125" i="2"/>
  <c r="AH124" i="2"/>
  <c r="AH123" i="2"/>
  <c r="AH122" i="2"/>
  <c r="AH108" i="2"/>
  <c r="AH107" i="2"/>
  <c r="AH106" i="2"/>
  <c r="AH105" i="2"/>
  <c r="AH104" i="2"/>
  <c r="AH103" i="2"/>
  <c r="AH102" i="2"/>
  <c r="AH101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8" i="2"/>
  <c r="AH87" i="2"/>
  <c r="AH86" i="2"/>
  <c r="AH85" i="2"/>
  <c r="AH84" i="2"/>
  <c r="AH83" i="2"/>
  <c r="AH82" i="2"/>
  <c r="AH81" i="2"/>
  <c r="AH80" i="2"/>
  <c r="AH79" i="2"/>
  <c r="AH78" i="2"/>
  <c r="AH77" i="2"/>
  <c r="AH76" i="2"/>
  <c r="AH75" i="2"/>
  <c r="AH74" i="2"/>
  <c r="AH73" i="2"/>
  <c r="AH72" i="2"/>
  <c r="AH71" i="2"/>
  <c r="AH70" i="2"/>
  <c r="AH69" i="2"/>
  <c r="AH68" i="2"/>
  <c r="AH67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F163" i="2"/>
  <c r="AF162" i="2"/>
  <c r="AF161" i="2"/>
  <c r="AF160" i="2"/>
  <c r="AF159" i="2"/>
  <c r="AF158" i="2"/>
  <c r="AF157" i="2"/>
  <c r="AF156" i="2"/>
  <c r="AF155" i="2"/>
  <c r="AF154" i="2"/>
  <c r="AF153" i="2"/>
  <c r="AF152" i="2"/>
  <c r="AF151" i="2"/>
  <c r="AF150" i="2"/>
  <c r="AF149" i="2"/>
  <c r="AF148" i="2"/>
  <c r="AF147" i="2"/>
  <c r="AF146" i="2"/>
  <c r="AF145" i="2"/>
  <c r="AF144" i="2"/>
  <c r="AF143" i="2"/>
  <c r="AF142" i="2"/>
  <c r="AF141" i="2"/>
  <c r="AF140" i="2"/>
  <c r="AF139" i="2"/>
  <c r="AF138" i="2"/>
  <c r="AF137" i="2"/>
  <c r="AF136" i="2"/>
  <c r="AF135" i="2"/>
  <c r="AF134" i="2"/>
  <c r="AF133" i="2"/>
  <c r="AF132" i="2"/>
  <c r="AF131" i="2"/>
  <c r="AF130" i="2"/>
  <c r="AF129" i="2"/>
  <c r="AF128" i="2"/>
  <c r="AF127" i="2"/>
  <c r="AF126" i="2"/>
  <c r="AF125" i="2"/>
  <c r="AF124" i="2"/>
  <c r="AF123" i="2"/>
  <c r="AF122" i="2"/>
  <c r="AF108" i="2"/>
  <c r="AF107" i="2"/>
  <c r="AF106" i="2"/>
  <c r="AF105" i="2"/>
  <c r="AF104" i="2"/>
  <c r="AF103" i="2"/>
  <c r="AF102" i="2"/>
  <c r="AF101" i="2"/>
  <c r="AF100" i="2"/>
  <c r="AF99" i="2"/>
  <c r="AF98" i="2"/>
  <c r="AF97" i="2"/>
  <c r="AF96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E163" i="2"/>
  <c r="AE162" i="2"/>
  <c r="AE161" i="2"/>
  <c r="AE160" i="2"/>
  <c r="AE159" i="2"/>
  <c r="AE158" i="2"/>
  <c r="AE157" i="2"/>
  <c r="AE156" i="2"/>
  <c r="AE155" i="2"/>
  <c r="AE154" i="2"/>
  <c r="AE153" i="2"/>
  <c r="AE152" i="2"/>
  <c r="AE151" i="2"/>
  <c r="AE150" i="2"/>
  <c r="AE149" i="2"/>
  <c r="AE148" i="2"/>
  <c r="AE147" i="2"/>
  <c r="AE146" i="2"/>
  <c r="AE145" i="2"/>
  <c r="AE144" i="2"/>
  <c r="AE143" i="2"/>
  <c r="AE142" i="2"/>
  <c r="AE141" i="2"/>
  <c r="AE140" i="2"/>
  <c r="AE139" i="2"/>
  <c r="AE138" i="2"/>
  <c r="AE137" i="2"/>
  <c r="AE136" i="2"/>
  <c r="AE135" i="2"/>
  <c r="AE134" i="2"/>
  <c r="AE133" i="2"/>
  <c r="AE132" i="2"/>
  <c r="AE131" i="2"/>
  <c r="AE130" i="2"/>
  <c r="AE129" i="2"/>
  <c r="AE128" i="2"/>
  <c r="AE127" i="2"/>
  <c r="AE126" i="2"/>
  <c r="AE125" i="2"/>
  <c r="AE124" i="2"/>
  <c r="AE123" i="2"/>
  <c r="AE122" i="2"/>
  <c r="AE108" i="2"/>
  <c r="AE107" i="2"/>
  <c r="AE106" i="2"/>
  <c r="AE105" i="2"/>
  <c r="AE104" i="2"/>
  <c r="AE103" i="2"/>
  <c r="AE102" i="2"/>
  <c r="AE101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8" i="2"/>
  <c r="AE87" i="2"/>
  <c r="AE86" i="2"/>
  <c r="AE85" i="2"/>
  <c r="AE84" i="2"/>
  <c r="AE83" i="2"/>
  <c r="AE82" i="2"/>
  <c r="AE81" i="2"/>
  <c r="AE80" i="2"/>
  <c r="AE79" i="2"/>
  <c r="AE78" i="2"/>
  <c r="AE77" i="2"/>
  <c r="AE76" i="2"/>
  <c r="AE75" i="2"/>
  <c r="AE74" i="2"/>
  <c r="AE73" i="2"/>
  <c r="AE72" i="2"/>
  <c r="AE71" i="2"/>
  <c r="AE70" i="2"/>
  <c r="AE69" i="2"/>
  <c r="AE68" i="2"/>
  <c r="AE67" i="2"/>
  <c r="AD163" i="2"/>
  <c r="AD162" i="2"/>
  <c r="AD161" i="2"/>
  <c r="AD160" i="2"/>
  <c r="AD159" i="2"/>
  <c r="AD158" i="2"/>
  <c r="AD157" i="2"/>
  <c r="AD156" i="2"/>
  <c r="AD155" i="2"/>
  <c r="AD154" i="2"/>
  <c r="AD153" i="2"/>
  <c r="AD152" i="2"/>
  <c r="AD151" i="2"/>
  <c r="AD150" i="2"/>
  <c r="AD149" i="2"/>
  <c r="AD148" i="2"/>
  <c r="AD147" i="2"/>
  <c r="AD146" i="2"/>
  <c r="AD145" i="2"/>
  <c r="AD144" i="2"/>
  <c r="AD143" i="2"/>
  <c r="AD142" i="2"/>
  <c r="AD141" i="2"/>
  <c r="AD140" i="2"/>
  <c r="AD139" i="2"/>
  <c r="AD138" i="2"/>
  <c r="AD137" i="2"/>
  <c r="AD136" i="2"/>
  <c r="AD135" i="2"/>
  <c r="AD134" i="2"/>
  <c r="AD133" i="2"/>
  <c r="AD132" i="2"/>
  <c r="AD131" i="2"/>
  <c r="AD130" i="2"/>
  <c r="AD129" i="2"/>
  <c r="AD128" i="2"/>
  <c r="AD127" i="2"/>
  <c r="AD126" i="2"/>
  <c r="AD125" i="2"/>
  <c r="AD124" i="2"/>
  <c r="AD123" i="2"/>
  <c r="AD122" i="2"/>
  <c r="AD108" i="2"/>
  <c r="AD107" i="2"/>
  <c r="AD106" i="2"/>
  <c r="AD105" i="2"/>
  <c r="AD104" i="2"/>
  <c r="AD103" i="2"/>
  <c r="AD102" i="2"/>
  <c r="AD101" i="2"/>
  <c r="AD100" i="2"/>
  <c r="AD99" i="2"/>
  <c r="AD98" i="2"/>
  <c r="AD97" i="2"/>
  <c r="AD96" i="2"/>
  <c r="AD95" i="2"/>
  <c r="AD94" i="2"/>
  <c r="AD93" i="2"/>
  <c r="AD92" i="2"/>
  <c r="AD91" i="2"/>
  <c r="AD90" i="2"/>
  <c r="AD89" i="2"/>
  <c r="AD88" i="2"/>
  <c r="AD87" i="2"/>
  <c r="AD86" i="2"/>
  <c r="AD85" i="2"/>
  <c r="AD84" i="2"/>
  <c r="AD83" i="2"/>
  <c r="AD82" i="2"/>
  <c r="AD81" i="2"/>
  <c r="AD80" i="2"/>
  <c r="AD79" i="2"/>
  <c r="AD78" i="2"/>
  <c r="AD77" i="2"/>
  <c r="AD76" i="2"/>
  <c r="AD75" i="2"/>
  <c r="AD74" i="2"/>
  <c r="AD73" i="2"/>
  <c r="AD72" i="2"/>
  <c r="AD71" i="2"/>
  <c r="AD70" i="2"/>
  <c r="AD69" i="2"/>
  <c r="AD68" i="2"/>
  <c r="AD67" i="2"/>
  <c r="AC163" i="2"/>
  <c r="AB163" i="2"/>
  <c r="AA163" i="2"/>
  <c r="Z163" i="2"/>
  <c r="Y163" i="2"/>
  <c r="X163" i="2"/>
  <c r="W163" i="2"/>
  <c r="AC162" i="2"/>
  <c r="AB162" i="2"/>
  <c r="AA162" i="2"/>
  <c r="Z162" i="2"/>
  <c r="Y162" i="2"/>
  <c r="X162" i="2"/>
  <c r="W162" i="2"/>
  <c r="AC161" i="2"/>
  <c r="AB161" i="2"/>
  <c r="AA161" i="2"/>
  <c r="Z161" i="2"/>
  <c r="Y161" i="2"/>
  <c r="X161" i="2"/>
  <c r="W161" i="2"/>
  <c r="AC160" i="2"/>
  <c r="AB160" i="2"/>
  <c r="AA160" i="2"/>
  <c r="Z160" i="2"/>
  <c r="Y160" i="2"/>
  <c r="X160" i="2"/>
  <c r="W160" i="2"/>
  <c r="AC159" i="2"/>
  <c r="AB159" i="2"/>
  <c r="AA159" i="2"/>
  <c r="Z159" i="2"/>
  <c r="Y159" i="2"/>
  <c r="X159" i="2"/>
  <c r="W159" i="2"/>
  <c r="AC158" i="2"/>
  <c r="AB158" i="2"/>
  <c r="AA158" i="2"/>
  <c r="Z158" i="2"/>
  <c r="Y158" i="2"/>
  <c r="X158" i="2"/>
  <c r="W158" i="2"/>
  <c r="AC157" i="2"/>
  <c r="AB157" i="2"/>
  <c r="AA157" i="2"/>
  <c r="Z157" i="2"/>
  <c r="Y157" i="2"/>
  <c r="X157" i="2"/>
  <c r="W157" i="2"/>
  <c r="AC156" i="2"/>
  <c r="AB156" i="2"/>
  <c r="AA156" i="2"/>
  <c r="Z156" i="2"/>
  <c r="Y156" i="2"/>
  <c r="X156" i="2"/>
  <c r="W156" i="2"/>
  <c r="AC155" i="2"/>
  <c r="AB155" i="2"/>
  <c r="AA155" i="2"/>
  <c r="Z155" i="2"/>
  <c r="Y155" i="2"/>
  <c r="X155" i="2"/>
  <c r="W155" i="2"/>
  <c r="AC154" i="2"/>
  <c r="AB154" i="2"/>
  <c r="AA154" i="2"/>
  <c r="Z154" i="2"/>
  <c r="Y154" i="2"/>
  <c r="X154" i="2"/>
  <c r="W154" i="2"/>
  <c r="AC153" i="2"/>
  <c r="AB153" i="2"/>
  <c r="AA153" i="2"/>
  <c r="Z153" i="2"/>
  <c r="Y153" i="2"/>
  <c r="X153" i="2"/>
  <c r="W153" i="2"/>
  <c r="AC152" i="2"/>
  <c r="AB152" i="2"/>
  <c r="AA152" i="2"/>
  <c r="Z152" i="2"/>
  <c r="Y152" i="2"/>
  <c r="X152" i="2"/>
  <c r="W152" i="2"/>
  <c r="AC151" i="2"/>
  <c r="AB151" i="2"/>
  <c r="AA151" i="2"/>
  <c r="Z151" i="2"/>
  <c r="Y151" i="2"/>
  <c r="X151" i="2"/>
  <c r="W151" i="2"/>
  <c r="AC150" i="2"/>
  <c r="AB150" i="2"/>
  <c r="AA150" i="2"/>
  <c r="Z150" i="2"/>
  <c r="Y150" i="2"/>
  <c r="X150" i="2"/>
  <c r="W150" i="2"/>
  <c r="AC149" i="2"/>
  <c r="AB149" i="2"/>
  <c r="AA149" i="2"/>
  <c r="Z149" i="2"/>
  <c r="Y149" i="2"/>
  <c r="X149" i="2"/>
  <c r="W149" i="2"/>
  <c r="AC148" i="2"/>
  <c r="AB148" i="2"/>
  <c r="AA148" i="2"/>
  <c r="Z148" i="2"/>
  <c r="Y148" i="2"/>
  <c r="X148" i="2"/>
  <c r="W148" i="2"/>
  <c r="AC147" i="2"/>
  <c r="AB147" i="2"/>
  <c r="AA147" i="2"/>
  <c r="Z147" i="2"/>
  <c r="Y147" i="2"/>
  <c r="X147" i="2"/>
  <c r="W147" i="2"/>
  <c r="AC146" i="2"/>
  <c r="AB146" i="2"/>
  <c r="AA146" i="2"/>
  <c r="Z146" i="2"/>
  <c r="Y146" i="2"/>
  <c r="X146" i="2"/>
  <c r="W146" i="2"/>
  <c r="AC145" i="2"/>
  <c r="AB145" i="2"/>
  <c r="AA145" i="2"/>
  <c r="Z145" i="2"/>
  <c r="Y145" i="2"/>
  <c r="X145" i="2"/>
  <c r="W145" i="2"/>
  <c r="AC144" i="2"/>
  <c r="AB144" i="2"/>
  <c r="AA144" i="2"/>
  <c r="Z144" i="2"/>
  <c r="Y144" i="2"/>
  <c r="X144" i="2"/>
  <c r="W144" i="2"/>
  <c r="AC143" i="2"/>
  <c r="AB143" i="2"/>
  <c r="AA143" i="2"/>
  <c r="Z143" i="2"/>
  <c r="Y143" i="2"/>
  <c r="X143" i="2"/>
  <c r="W143" i="2"/>
  <c r="AC142" i="2"/>
  <c r="AB142" i="2"/>
  <c r="AA142" i="2"/>
  <c r="Z142" i="2"/>
  <c r="Y142" i="2"/>
  <c r="X142" i="2"/>
  <c r="W142" i="2"/>
  <c r="AC141" i="2"/>
  <c r="AB141" i="2"/>
  <c r="AA141" i="2"/>
  <c r="Z141" i="2"/>
  <c r="Y141" i="2"/>
  <c r="X141" i="2"/>
  <c r="W141" i="2"/>
  <c r="AC140" i="2"/>
  <c r="AB140" i="2"/>
  <c r="AA140" i="2"/>
  <c r="Z140" i="2"/>
  <c r="Y140" i="2"/>
  <c r="X140" i="2"/>
  <c r="W140" i="2"/>
  <c r="AC139" i="2"/>
  <c r="AB139" i="2"/>
  <c r="AA139" i="2"/>
  <c r="Z139" i="2"/>
  <c r="Y139" i="2"/>
  <c r="X139" i="2"/>
  <c r="W139" i="2"/>
  <c r="AC138" i="2"/>
  <c r="AB138" i="2"/>
  <c r="AA138" i="2"/>
  <c r="Z138" i="2"/>
  <c r="Y138" i="2"/>
  <c r="X138" i="2"/>
  <c r="W138" i="2"/>
  <c r="AC137" i="2"/>
  <c r="AB137" i="2"/>
  <c r="AA137" i="2"/>
  <c r="Z137" i="2"/>
  <c r="Y137" i="2"/>
  <c r="X137" i="2"/>
  <c r="W137" i="2"/>
  <c r="AC136" i="2"/>
  <c r="AB136" i="2"/>
  <c r="AA136" i="2"/>
  <c r="Z136" i="2"/>
  <c r="Y136" i="2"/>
  <c r="X136" i="2"/>
  <c r="W136" i="2"/>
  <c r="AC135" i="2"/>
  <c r="AB135" i="2"/>
  <c r="AA135" i="2"/>
  <c r="Z135" i="2"/>
  <c r="Y135" i="2"/>
  <c r="X135" i="2"/>
  <c r="W135" i="2"/>
  <c r="AC134" i="2"/>
  <c r="AB134" i="2"/>
  <c r="AA134" i="2"/>
  <c r="Z134" i="2"/>
  <c r="Y134" i="2"/>
  <c r="X134" i="2"/>
  <c r="W134" i="2"/>
  <c r="AC133" i="2"/>
  <c r="AB133" i="2"/>
  <c r="AA133" i="2"/>
  <c r="Z133" i="2"/>
  <c r="Y133" i="2"/>
  <c r="X133" i="2"/>
  <c r="W133" i="2"/>
  <c r="AC132" i="2"/>
  <c r="AB132" i="2"/>
  <c r="AA132" i="2"/>
  <c r="Z132" i="2"/>
  <c r="Y132" i="2"/>
  <c r="X132" i="2"/>
  <c r="W132" i="2"/>
  <c r="AC131" i="2"/>
  <c r="AB131" i="2"/>
  <c r="AA131" i="2"/>
  <c r="Z131" i="2"/>
  <c r="Y131" i="2"/>
  <c r="X131" i="2"/>
  <c r="W131" i="2"/>
  <c r="AC130" i="2"/>
  <c r="AB130" i="2"/>
  <c r="AA130" i="2"/>
  <c r="Z130" i="2"/>
  <c r="Y130" i="2"/>
  <c r="X130" i="2"/>
  <c r="W130" i="2"/>
  <c r="AC129" i="2"/>
  <c r="AB129" i="2"/>
  <c r="AA129" i="2"/>
  <c r="Z129" i="2"/>
  <c r="Y129" i="2"/>
  <c r="X129" i="2"/>
  <c r="W129" i="2"/>
  <c r="AC128" i="2"/>
  <c r="AB128" i="2"/>
  <c r="AA128" i="2"/>
  <c r="Z128" i="2"/>
  <c r="Y128" i="2"/>
  <c r="X128" i="2"/>
  <c r="W128" i="2"/>
  <c r="AC127" i="2"/>
  <c r="AB127" i="2"/>
  <c r="AA127" i="2"/>
  <c r="Z127" i="2"/>
  <c r="Y127" i="2"/>
  <c r="X127" i="2"/>
  <c r="W127" i="2"/>
  <c r="AC126" i="2"/>
  <c r="AB126" i="2"/>
  <c r="AA126" i="2"/>
  <c r="Z126" i="2"/>
  <c r="Y126" i="2"/>
  <c r="X126" i="2"/>
  <c r="W126" i="2"/>
  <c r="AC125" i="2"/>
  <c r="AB125" i="2"/>
  <c r="AA125" i="2"/>
  <c r="Z125" i="2"/>
  <c r="Y125" i="2"/>
  <c r="X125" i="2"/>
  <c r="W125" i="2"/>
  <c r="AC124" i="2"/>
  <c r="AB124" i="2"/>
  <c r="AA124" i="2"/>
  <c r="Z124" i="2"/>
  <c r="Y124" i="2"/>
  <c r="X124" i="2"/>
  <c r="W124" i="2"/>
  <c r="AC123" i="2"/>
  <c r="AB123" i="2"/>
  <c r="AA123" i="2"/>
  <c r="Z123" i="2"/>
  <c r="Y123" i="2"/>
  <c r="X123" i="2"/>
  <c r="W123" i="2"/>
  <c r="AC122" i="2"/>
  <c r="AB122" i="2"/>
  <c r="AA122" i="2"/>
  <c r="Z122" i="2"/>
  <c r="Y122" i="2"/>
  <c r="X122" i="2"/>
  <c r="W122" i="2"/>
  <c r="AC108" i="2"/>
  <c r="AB108" i="2"/>
  <c r="AA108" i="2"/>
  <c r="Z108" i="2"/>
  <c r="Y108" i="2"/>
  <c r="X108" i="2"/>
  <c r="W108" i="2"/>
  <c r="AC107" i="2"/>
  <c r="AB107" i="2"/>
  <c r="AA107" i="2"/>
  <c r="Z107" i="2"/>
  <c r="Y107" i="2"/>
  <c r="X107" i="2"/>
  <c r="W107" i="2"/>
  <c r="AC106" i="2"/>
  <c r="AB106" i="2"/>
  <c r="AA106" i="2"/>
  <c r="Z106" i="2"/>
  <c r="Y106" i="2"/>
  <c r="X106" i="2"/>
  <c r="W106" i="2"/>
  <c r="AC105" i="2"/>
  <c r="AB105" i="2"/>
  <c r="AA105" i="2"/>
  <c r="Z105" i="2"/>
  <c r="Y105" i="2"/>
  <c r="X105" i="2"/>
  <c r="W105" i="2"/>
  <c r="AC104" i="2"/>
  <c r="AB104" i="2"/>
  <c r="AA104" i="2"/>
  <c r="Z104" i="2"/>
  <c r="Y104" i="2"/>
  <c r="X104" i="2"/>
  <c r="W104" i="2"/>
  <c r="AC103" i="2"/>
  <c r="AB103" i="2"/>
  <c r="AA103" i="2"/>
  <c r="Z103" i="2"/>
  <c r="Y103" i="2"/>
  <c r="X103" i="2"/>
  <c r="W103" i="2"/>
  <c r="AC102" i="2"/>
  <c r="AB102" i="2"/>
  <c r="AA102" i="2"/>
  <c r="Z102" i="2"/>
  <c r="Y102" i="2"/>
  <c r="X102" i="2"/>
  <c r="W102" i="2"/>
  <c r="AC101" i="2"/>
  <c r="AB101" i="2"/>
  <c r="AA101" i="2"/>
  <c r="Z101" i="2"/>
  <c r="Y101" i="2"/>
  <c r="X101" i="2"/>
  <c r="W101" i="2"/>
  <c r="AC100" i="2"/>
  <c r="AB100" i="2"/>
  <c r="AA100" i="2"/>
  <c r="Z100" i="2"/>
  <c r="Y100" i="2"/>
  <c r="X100" i="2"/>
  <c r="W100" i="2"/>
  <c r="AC99" i="2"/>
  <c r="AB99" i="2"/>
  <c r="AA99" i="2"/>
  <c r="Z99" i="2"/>
  <c r="Y99" i="2"/>
  <c r="X99" i="2"/>
  <c r="W99" i="2"/>
  <c r="AC98" i="2"/>
  <c r="AB98" i="2"/>
  <c r="AA98" i="2"/>
  <c r="Z98" i="2"/>
  <c r="Y98" i="2"/>
  <c r="X98" i="2"/>
  <c r="W98" i="2"/>
  <c r="AC97" i="2"/>
  <c r="AB97" i="2"/>
  <c r="AA97" i="2"/>
  <c r="Z97" i="2"/>
  <c r="Y97" i="2"/>
  <c r="X97" i="2"/>
  <c r="W97" i="2"/>
  <c r="AC96" i="2"/>
  <c r="AB96" i="2"/>
  <c r="AA96" i="2"/>
  <c r="Z96" i="2"/>
  <c r="Y96" i="2"/>
  <c r="X96" i="2"/>
  <c r="W96" i="2"/>
  <c r="AC95" i="2"/>
  <c r="AB95" i="2"/>
  <c r="AA95" i="2"/>
  <c r="Z95" i="2"/>
  <c r="Y95" i="2"/>
  <c r="X95" i="2"/>
  <c r="W95" i="2"/>
  <c r="AC94" i="2"/>
  <c r="AB94" i="2"/>
  <c r="AA94" i="2"/>
  <c r="Z94" i="2"/>
  <c r="Y94" i="2"/>
  <c r="X94" i="2"/>
  <c r="W94" i="2"/>
  <c r="AC93" i="2"/>
  <c r="AB93" i="2"/>
  <c r="AA93" i="2"/>
  <c r="Z93" i="2"/>
  <c r="Y93" i="2"/>
  <c r="X93" i="2"/>
  <c r="W93" i="2"/>
  <c r="AC92" i="2"/>
  <c r="AB92" i="2"/>
  <c r="AA92" i="2"/>
  <c r="Z92" i="2"/>
  <c r="Y92" i="2"/>
  <c r="X92" i="2"/>
  <c r="W92" i="2"/>
  <c r="AC91" i="2"/>
  <c r="AB91" i="2"/>
  <c r="AA91" i="2"/>
  <c r="Z91" i="2"/>
  <c r="Y91" i="2"/>
  <c r="X91" i="2"/>
  <c r="W91" i="2"/>
  <c r="AC90" i="2"/>
  <c r="AB90" i="2"/>
  <c r="AA90" i="2"/>
  <c r="Z90" i="2"/>
  <c r="Y90" i="2"/>
  <c r="X90" i="2"/>
  <c r="W90" i="2"/>
  <c r="AC89" i="2"/>
  <c r="AB89" i="2"/>
  <c r="AA89" i="2"/>
  <c r="Z89" i="2"/>
  <c r="Y89" i="2"/>
  <c r="X89" i="2"/>
  <c r="W89" i="2"/>
  <c r="AC88" i="2"/>
  <c r="AB88" i="2"/>
  <c r="AA88" i="2"/>
  <c r="Z88" i="2"/>
  <c r="Y88" i="2"/>
  <c r="X88" i="2"/>
  <c r="W88" i="2"/>
  <c r="AC87" i="2"/>
  <c r="AB87" i="2"/>
  <c r="AA87" i="2"/>
  <c r="Z87" i="2"/>
  <c r="Y87" i="2"/>
  <c r="X87" i="2"/>
  <c r="W87" i="2"/>
  <c r="AC86" i="2"/>
  <c r="AB86" i="2"/>
  <c r="AA86" i="2"/>
  <c r="Z86" i="2"/>
  <c r="Y86" i="2"/>
  <c r="X86" i="2"/>
  <c r="W86" i="2"/>
  <c r="AC85" i="2"/>
  <c r="AB85" i="2"/>
  <c r="AA85" i="2"/>
  <c r="Z85" i="2"/>
  <c r="Y85" i="2"/>
  <c r="X85" i="2"/>
  <c r="W85" i="2"/>
  <c r="AC84" i="2"/>
  <c r="AB84" i="2"/>
  <c r="AA84" i="2"/>
  <c r="Z84" i="2"/>
  <c r="Y84" i="2"/>
  <c r="X84" i="2"/>
  <c r="W84" i="2"/>
  <c r="AC83" i="2"/>
  <c r="AB83" i="2"/>
  <c r="AA83" i="2"/>
  <c r="Z83" i="2"/>
  <c r="Y83" i="2"/>
  <c r="X83" i="2"/>
  <c r="W83" i="2"/>
  <c r="AC82" i="2"/>
  <c r="AB82" i="2"/>
  <c r="AA82" i="2"/>
  <c r="Z82" i="2"/>
  <c r="Y82" i="2"/>
  <c r="X82" i="2"/>
  <c r="W82" i="2"/>
  <c r="AC81" i="2"/>
  <c r="AB81" i="2"/>
  <c r="AA81" i="2"/>
  <c r="Z81" i="2"/>
  <c r="Y81" i="2"/>
  <c r="X81" i="2"/>
  <c r="W81" i="2"/>
  <c r="AC80" i="2"/>
  <c r="AB80" i="2"/>
  <c r="AA80" i="2"/>
  <c r="Z80" i="2"/>
  <c r="Y80" i="2"/>
  <c r="X80" i="2"/>
  <c r="W80" i="2"/>
  <c r="AC79" i="2"/>
  <c r="AB79" i="2"/>
  <c r="AA79" i="2"/>
  <c r="Z79" i="2"/>
  <c r="Y79" i="2"/>
  <c r="X79" i="2"/>
  <c r="W79" i="2"/>
  <c r="AC78" i="2"/>
  <c r="AB78" i="2"/>
  <c r="AA78" i="2"/>
  <c r="Z78" i="2"/>
  <c r="Y78" i="2"/>
  <c r="X78" i="2"/>
  <c r="W78" i="2"/>
  <c r="AC77" i="2"/>
  <c r="AB77" i="2"/>
  <c r="AA77" i="2"/>
  <c r="Z77" i="2"/>
  <c r="Y77" i="2"/>
  <c r="X77" i="2"/>
  <c r="W77" i="2"/>
  <c r="AC76" i="2"/>
  <c r="AB76" i="2"/>
  <c r="AA76" i="2"/>
  <c r="Z76" i="2"/>
  <c r="Y76" i="2"/>
  <c r="X76" i="2"/>
  <c r="W76" i="2"/>
  <c r="AC75" i="2"/>
  <c r="AB75" i="2"/>
  <c r="AA75" i="2"/>
  <c r="Z75" i="2"/>
  <c r="Y75" i="2"/>
  <c r="X75" i="2"/>
  <c r="W75" i="2"/>
  <c r="AC74" i="2"/>
  <c r="AB74" i="2"/>
  <c r="AA74" i="2"/>
  <c r="Z74" i="2"/>
  <c r="Y74" i="2"/>
  <c r="X74" i="2"/>
  <c r="W74" i="2"/>
  <c r="AC73" i="2"/>
  <c r="AB73" i="2"/>
  <c r="AA73" i="2"/>
  <c r="Z73" i="2"/>
  <c r="Y73" i="2"/>
  <c r="X73" i="2"/>
  <c r="W73" i="2"/>
  <c r="AC72" i="2"/>
  <c r="AB72" i="2"/>
  <c r="AA72" i="2"/>
  <c r="Z72" i="2"/>
  <c r="Y72" i="2"/>
  <c r="X72" i="2"/>
  <c r="W72" i="2"/>
  <c r="AC71" i="2"/>
  <c r="AB71" i="2"/>
  <c r="AA71" i="2"/>
  <c r="Z71" i="2"/>
  <c r="Y71" i="2"/>
  <c r="X71" i="2"/>
  <c r="W71" i="2"/>
  <c r="AC70" i="2"/>
  <c r="AB70" i="2"/>
  <c r="AA70" i="2"/>
  <c r="Z70" i="2"/>
  <c r="Y70" i="2"/>
  <c r="X70" i="2"/>
  <c r="W70" i="2"/>
  <c r="AC69" i="2"/>
  <c r="AB69" i="2"/>
  <c r="AA69" i="2"/>
  <c r="Z69" i="2"/>
  <c r="Y69" i="2"/>
  <c r="X69" i="2"/>
  <c r="W69" i="2"/>
  <c r="AC68" i="2"/>
  <c r="AB68" i="2"/>
  <c r="AA68" i="2"/>
  <c r="Z68" i="2"/>
  <c r="Y68" i="2"/>
  <c r="X68" i="2"/>
  <c r="W68" i="2"/>
  <c r="AC67" i="2"/>
  <c r="AB67" i="2"/>
  <c r="AA67" i="2"/>
  <c r="Z67" i="2"/>
  <c r="Y67" i="2"/>
  <c r="X67" i="2"/>
  <c r="W67" i="2"/>
  <c r="V163" i="2"/>
  <c r="U163" i="2"/>
  <c r="T163" i="2"/>
  <c r="S163" i="2"/>
  <c r="R163" i="2"/>
  <c r="Q163" i="2"/>
  <c r="P163" i="2"/>
  <c r="O163" i="2"/>
  <c r="N163" i="2"/>
  <c r="V162" i="2"/>
  <c r="U162" i="2"/>
  <c r="T162" i="2"/>
  <c r="S162" i="2"/>
  <c r="R162" i="2"/>
  <c r="Q162" i="2"/>
  <c r="P162" i="2"/>
  <c r="O162" i="2"/>
  <c r="N162" i="2"/>
  <c r="V161" i="2"/>
  <c r="U161" i="2"/>
  <c r="T161" i="2"/>
  <c r="S161" i="2"/>
  <c r="R161" i="2"/>
  <c r="Q161" i="2"/>
  <c r="P161" i="2"/>
  <c r="O161" i="2"/>
  <c r="N161" i="2"/>
  <c r="V160" i="2"/>
  <c r="U160" i="2"/>
  <c r="T160" i="2"/>
  <c r="S160" i="2"/>
  <c r="R160" i="2"/>
  <c r="Q160" i="2"/>
  <c r="P160" i="2"/>
  <c r="O160" i="2"/>
  <c r="N160" i="2"/>
  <c r="V159" i="2"/>
  <c r="U159" i="2"/>
  <c r="T159" i="2"/>
  <c r="S159" i="2"/>
  <c r="R159" i="2"/>
  <c r="Q159" i="2"/>
  <c r="P159" i="2"/>
  <c r="O159" i="2"/>
  <c r="N159" i="2"/>
  <c r="V158" i="2"/>
  <c r="U158" i="2"/>
  <c r="T158" i="2"/>
  <c r="S158" i="2"/>
  <c r="R158" i="2"/>
  <c r="Q158" i="2"/>
  <c r="P158" i="2"/>
  <c r="O158" i="2"/>
  <c r="N158" i="2"/>
  <c r="V157" i="2"/>
  <c r="U157" i="2"/>
  <c r="T157" i="2"/>
  <c r="S157" i="2"/>
  <c r="R157" i="2"/>
  <c r="Q157" i="2"/>
  <c r="P157" i="2"/>
  <c r="O157" i="2"/>
  <c r="N157" i="2"/>
  <c r="V156" i="2"/>
  <c r="U156" i="2"/>
  <c r="T156" i="2"/>
  <c r="S156" i="2"/>
  <c r="R156" i="2"/>
  <c r="Q156" i="2"/>
  <c r="P156" i="2"/>
  <c r="O156" i="2"/>
  <c r="N156" i="2"/>
  <c r="V155" i="2"/>
  <c r="U155" i="2"/>
  <c r="T155" i="2"/>
  <c r="S155" i="2"/>
  <c r="R155" i="2"/>
  <c r="Q155" i="2"/>
  <c r="P155" i="2"/>
  <c r="O155" i="2"/>
  <c r="N155" i="2"/>
  <c r="V154" i="2"/>
  <c r="U154" i="2"/>
  <c r="T154" i="2"/>
  <c r="S154" i="2"/>
  <c r="R154" i="2"/>
  <c r="Q154" i="2"/>
  <c r="P154" i="2"/>
  <c r="O154" i="2"/>
  <c r="N154" i="2"/>
  <c r="V153" i="2"/>
  <c r="U153" i="2"/>
  <c r="T153" i="2"/>
  <c r="S153" i="2"/>
  <c r="R153" i="2"/>
  <c r="Q153" i="2"/>
  <c r="P153" i="2"/>
  <c r="O153" i="2"/>
  <c r="N153" i="2"/>
  <c r="V152" i="2"/>
  <c r="U152" i="2"/>
  <c r="T152" i="2"/>
  <c r="S152" i="2"/>
  <c r="R152" i="2"/>
  <c r="Q152" i="2"/>
  <c r="P152" i="2"/>
  <c r="O152" i="2"/>
  <c r="N152" i="2"/>
  <c r="V151" i="2"/>
  <c r="U151" i="2"/>
  <c r="T151" i="2"/>
  <c r="S151" i="2"/>
  <c r="R151" i="2"/>
  <c r="Q151" i="2"/>
  <c r="P151" i="2"/>
  <c r="O151" i="2"/>
  <c r="N151" i="2"/>
  <c r="V150" i="2"/>
  <c r="U150" i="2"/>
  <c r="T150" i="2"/>
  <c r="S150" i="2"/>
  <c r="R150" i="2"/>
  <c r="Q150" i="2"/>
  <c r="P150" i="2"/>
  <c r="O150" i="2"/>
  <c r="N150" i="2"/>
  <c r="V149" i="2"/>
  <c r="U149" i="2"/>
  <c r="T149" i="2"/>
  <c r="S149" i="2"/>
  <c r="R149" i="2"/>
  <c r="Q149" i="2"/>
  <c r="P149" i="2"/>
  <c r="O149" i="2"/>
  <c r="N149" i="2"/>
  <c r="V148" i="2"/>
  <c r="U148" i="2"/>
  <c r="T148" i="2"/>
  <c r="S148" i="2"/>
  <c r="R148" i="2"/>
  <c r="Q148" i="2"/>
  <c r="P148" i="2"/>
  <c r="O148" i="2"/>
  <c r="N148" i="2"/>
  <c r="V147" i="2"/>
  <c r="U147" i="2"/>
  <c r="T147" i="2"/>
  <c r="S147" i="2"/>
  <c r="R147" i="2"/>
  <c r="Q147" i="2"/>
  <c r="P147" i="2"/>
  <c r="O147" i="2"/>
  <c r="N147" i="2"/>
  <c r="V146" i="2"/>
  <c r="U146" i="2"/>
  <c r="T146" i="2"/>
  <c r="S146" i="2"/>
  <c r="R146" i="2"/>
  <c r="Q146" i="2"/>
  <c r="P146" i="2"/>
  <c r="O146" i="2"/>
  <c r="N146" i="2"/>
  <c r="V145" i="2"/>
  <c r="U145" i="2"/>
  <c r="T145" i="2"/>
  <c r="S145" i="2"/>
  <c r="R145" i="2"/>
  <c r="Q145" i="2"/>
  <c r="P145" i="2"/>
  <c r="O145" i="2"/>
  <c r="N145" i="2"/>
  <c r="V144" i="2"/>
  <c r="U144" i="2"/>
  <c r="T144" i="2"/>
  <c r="S144" i="2"/>
  <c r="R144" i="2"/>
  <c r="Q144" i="2"/>
  <c r="P144" i="2"/>
  <c r="O144" i="2"/>
  <c r="N144" i="2"/>
  <c r="V143" i="2"/>
  <c r="U143" i="2"/>
  <c r="T143" i="2"/>
  <c r="S143" i="2"/>
  <c r="R143" i="2"/>
  <c r="Q143" i="2"/>
  <c r="P143" i="2"/>
  <c r="O143" i="2"/>
  <c r="N143" i="2"/>
  <c r="V142" i="2"/>
  <c r="U142" i="2"/>
  <c r="T142" i="2"/>
  <c r="S142" i="2"/>
  <c r="R142" i="2"/>
  <c r="Q142" i="2"/>
  <c r="P142" i="2"/>
  <c r="O142" i="2"/>
  <c r="N142" i="2"/>
  <c r="V141" i="2"/>
  <c r="U141" i="2"/>
  <c r="T141" i="2"/>
  <c r="S141" i="2"/>
  <c r="R141" i="2"/>
  <c r="Q141" i="2"/>
  <c r="P141" i="2"/>
  <c r="O141" i="2"/>
  <c r="N141" i="2"/>
  <c r="V140" i="2"/>
  <c r="U140" i="2"/>
  <c r="T140" i="2"/>
  <c r="S140" i="2"/>
  <c r="R140" i="2"/>
  <c r="Q140" i="2"/>
  <c r="P140" i="2"/>
  <c r="O140" i="2"/>
  <c r="N140" i="2"/>
  <c r="V139" i="2"/>
  <c r="U139" i="2"/>
  <c r="T139" i="2"/>
  <c r="S139" i="2"/>
  <c r="R139" i="2"/>
  <c r="Q139" i="2"/>
  <c r="P139" i="2"/>
  <c r="O139" i="2"/>
  <c r="N139" i="2"/>
  <c r="V138" i="2"/>
  <c r="U138" i="2"/>
  <c r="T138" i="2"/>
  <c r="S138" i="2"/>
  <c r="R138" i="2"/>
  <c r="Q138" i="2"/>
  <c r="P138" i="2"/>
  <c r="O138" i="2"/>
  <c r="N138" i="2"/>
  <c r="V137" i="2"/>
  <c r="U137" i="2"/>
  <c r="T137" i="2"/>
  <c r="S137" i="2"/>
  <c r="R137" i="2"/>
  <c r="Q137" i="2"/>
  <c r="P137" i="2"/>
  <c r="O137" i="2"/>
  <c r="N137" i="2"/>
  <c r="V136" i="2"/>
  <c r="U136" i="2"/>
  <c r="T136" i="2"/>
  <c r="S136" i="2"/>
  <c r="R136" i="2"/>
  <c r="Q136" i="2"/>
  <c r="P136" i="2"/>
  <c r="O136" i="2"/>
  <c r="N136" i="2"/>
  <c r="V135" i="2"/>
  <c r="U135" i="2"/>
  <c r="T135" i="2"/>
  <c r="S135" i="2"/>
  <c r="R135" i="2"/>
  <c r="Q135" i="2"/>
  <c r="P135" i="2"/>
  <c r="O135" i="2"/>
  <c r="N135" i="2"/>
  <c r="V134" i="2"/>
  <c r="U134" i="2"/>
  <c r="T134" i="2"/>
  <c r="S134" i="2"/>
  <c r="R134" i="2"/>
  <c r="Q134" i="2"/>
  <c r="P134" i="2"/>
  <c r="O134" i="2"/>
  <c r="N134" i="2"/>
  <c r="V133" i="2"/>
  <c r="U133" i="2"/>
  <c r="T133" i="2"/>
  <c r="S133" i="2"/>
  <c r="R133" i="2"/>
  <c r="Q133" i="2"/>
  <c r="P133" i="2"/>
  <c r="O133" i="2"/>
  <c r="N133" i="2"/>
  <c r="V132" i="2"/>
  <c r="U132" i="2"/>
  <c r="T132" i="2"/>
  <c r="S132" i="2"/>
  <c r="R132" i="2"/>
  <c r="Q132" i="2"/>
  <c r="P132" i="2"/>
  <c r="O132" i="2"/>
  <c r="N132" i="2"/>
  <c r="V131" i="2"/>
  <c r="U131" i="2"/>
  <c r="T131" i="2"/>
  <c r="S131" i="2"/>
  <c r="R131" i="2"/>
  <c r="Q131" i="2"/>
  <c r="P131" i="2"/>
  <c r="O131" i="2"/>
  <c r="N131" i="2"/>
  <c r="V130" i="2"/>
  <c r="U130" i="2"/>
  <c r="T130" i="2"/>
  <c r="S130" i="2"/>
  <c r="R130" i="2"/>
  <c r="Q130" i="2"/>
  <c r="P130" i="2"/>
  <c r="O130" i="2"/>
  <c r="N130" i="2"/>
  <c r="V129" i="2"/>
  <c r="U129" i="2"/>
  <c r="T129" i="2"/>
  <c r="S129" i="2"/>
  <c r="R129" i="2"/>
  <c r="Q129" i="2"/>
  <c r="P129" i="2"/>
  <c r="O129" i="2"/>
  <c r="N129" i="2"/>
  <c r="V128" i="2"/>
  <c r="U128" i="2"/>
  <c r="T128" i="2"/>
  <c r="S128" i="2"/>
  <c r="R128" i="2"/>
  <c r="Q128" i="2"/>
  <c r="P128" i="2"/>
  <c r="O128" i="2"/>
  <c r="N128" i="2"/>
  <c r="V127" i="2"/>
  <c r="U127" i="2"/>
  <c r="T127" i="2"/>
  <c r="S127" i="2"/>
  <c r="R127" i="2"/>
  <c r="Q127" i="2"/>
  <c r="P127" i="2"/>
  <c r="O127" i="2"/>
  <c r="N127" i="2"/>
  <c r="V126" i="2"/>
  <c r="U126" i="2"/>
  <c r="T126" i="2"/>
  <c r="S126" i="2"/>
  <c r="R126" i="2"/>
  <c r="Q126" i="2"/>
  <c r="P126" i="2"/>
  <c r="O126" i="2"/>
  <c r="N126" i="2"/>
  <c r="V125" i="2"/>
  <c r="U125" i="2"/>
  <c r="T125" i="2"/>
  <c r="S125" i="2"/>
  <c r="R125" i="2"/>
  <c r="Q125" i="2"/>
  <c r="P125" i="2"/>
  <c r="O125" i="2"/>
  <c r="N125" i="2"/>
  <c r="V124" i="2"/>
  <c r="U124" i="2"/>
  <c r="T124" i="2"/>
  <c r="S124" i="2"/>
  <c r="R124" i="2"/>
  <c r="Q124" i="2"/>
  <c r="P124" i="2"/>
  <c r="O124" i="2"/>
  <c r="N124" i="2"/>
  <c r="V123" i="2"/>
  <c r="U123" i="2"/>
  <c r="T123" i="2"/>
  <c r="S123" i="2"/>
  <c r="R123" i="2"/>
  <c r="Q123" i="2"/>
  <c r="P123" i="2"/>
  <c r="O123" i="2"/>
  <c r="N123" i="2"/>
  <c r="V122" i="2"/>
  <c r="U122" i="2"/>
  <c r="T122" i="2"/>
  <c r="S122" i="2"/>
  <c r="R122" i="2"/>
  <c r="Q122" i="2"/>
  <c r="P122" i="2"/>
  <c r="O122" i="2"/>
  <c r="N122" i="2"/>
  <c r="V108" i="2"/>
  <c r="U108" i="2"/>
  <c r="T108" i="2"/>
  <c r="S108" i="2"/>
  <c r="R108" i="2"/>
  <c r="Q108" i="2"/>
  <c r="P108" i="2"/>
  <c r="O108" i="2"/>
  <c r="N108" i="2"/>
  <c r="V107" i="2"/>
  <c r="U107" i="2"/>
  <c r="T107" i="2"/>
  <c r="S107" i="2"/>
  <c r="R107" i="2"/>
  <c r="Q107" i="2"/>
  <c r="P107" i="2"/>
  <c r="O107" i="2"/>
  <c r="N107" i="2"/>
  <c r="V106" i="2"/>
  <c r="U106" i="2"/>
  <c r="T106" i="2"/>
  <c r="S106" i="2"/>
  <c r="R106" i="2"/>
  <c r="Q106" i="2"/>
  <c r="P106" i="2"/>
  <c r="O106" i="2"/>
  <c r="N106" i="2"/>
  <c r="V105" i="2"/>
  <c r="U105" i="2"/>
  <c r="T105" i="2"/>
  <c r="S105" i="2"/>
  <c r="R105" i="2"/>
  <c r="Q105" i="2"/>
  <c r="P105" i="2"/>
  <c r="O105" i="2"/>
  <c r="N105" i="2"/>
  <c r="V104" i="2"/>
  <c r="U104" i="2"/>
  <c r="T104" i="2"/>
  <c r="S104" i="2"/>
  <c r="R104" i="2"/>
  <c r="Q104" i="2"/>
  <c r="P104" i="2"/>
  <c r="O104" i="2"/>
  <c r="N104" i="2"/>
  <c r="V103" i="2"/>
  <c r="U103" i="2"/>
  <c r="T103" i="2"/>
  <c r="S103" i="2"/>
  <c r="R103" i="2"/>
  <c r="Q103" i="2"/>
  <c r="P103" i="2"/>
  <c r="O103" i="2"/>
  <c r="N103" i="2"/>
  <c r="V102" i="2"/>
  <c r="U102" i="2"/>
  <c r="T102" i="2"/>
  <c r="S102" i="2"/>
  <c r="R102" i="2"/>
  <c r="Q102" i="2"/>
  <c r="P102" i="2"/>
  <c r="O102" i="2"/>
  <c r="N102" i="2"/>
  <c r="V101" i="2"/>
  <c r="U101" i="2"/>
  <c r="T101" i="2"/>
  <c r="S101" i="2"/>
  <c r="R101" i="2"/>
  <c r="Q101" i="2"/>
  <c r="P101" i="2"/>
  <c r="O101" i="2"/>
  <c r="N101" i="2"/>
  <c r="V100" i="2"/>
  <c r="U100" i="2"/>
  <c r="T100" i="2"/>
  <c r="S100" i="2"/>
  <c r="R100" i="2"/>
  <c r="Q100" i="2"/>
  <c r="P100" i="2"/>
  <c r="O100" i="2"/>
  <c r="N100" i="2"/>
  <c r="V99" i="2"/>
  <c r="U99" i="2"/>
  <c r="T99" i="2"/>
  <c r="S99" i="2"/>
  <c r="R99" i="2"/>
  <c r="Q99" i="2"/>
  <c r="P99" i="2"/>
  <c r="O99" i="2"/>
  <c r="N99" i="2"/>
  <c r="V98" i="2"/>
  <c r="U98" i="2"/>
  <c r="T98" i="2"/>
  <c r="S98" i="2"/>
  <c r="R98" i="2"/>
  <c r="Q98" i="2"/>
  <c r="P98" i="2"/>
  <c r="O98" i="2"/>
  <c r="N98" i="2"/>
  <c r="V97" i="2"/>
  <c r="U97" i="2"/>
  <c r="T97" i="2"/>
  <c r="S97" i="2"/>
  <c r="R97" i="2"/>
  <c r="Q97" i="2"/>
  <c r="P97" i="2"/>
  <c r="O97" i="2"/>
  <c r="N97" i="2"/>
  <c r="V96" i="2"/>
  <c r="U96" i="2"/>
  <c r="T96" i="2"/>
  <c r="S96" i="2"/>
  <c r="R96" i="2"/>
  <c r="Q96" i="2"/>
  <c r="P96" i="2"/>
  <c r="O96" i="2"/>
  <c r="N96" i="2"/>
  <c r="V95" i="2"/>
  <c r="U95" i="2"/>
  <c r="T95" i="2"/>
  <c r="S95" i="2"/>
  <c r="R95" i="2"/>
  <c r="Q95" i="2"/>
  <c r="P95" i="2"/>
  <c r="O95" i="2"/>
  <c r="N95" i="2"/>
  <c r="V94" i="2"/>
  <c r="U94" i="2"/>
  <c r="T94" i="2"/>
  <c r="S94" i="2"/>
  <c r="R94" i="2"/>
  <c r="Q94" i="2"/>
  <c r="P94" i="2"/>
  <c r="O94" i="2"/>
  <c r="N94" i="2"/>
  <c r="V93" i="2"/>
  <c r="U93" i="2"/>
  <c r="T93" i="2"/>
  <c r="S93" i="2"/>
  <c r="R93" i="2"/>
  <c r="Q93" i="2"/>
  <c r="P93" i="2"/>
  <c r="O93" i="2"/>
  <c r="N93" i="2"/>
  <c r="V92" i="2"/>
  <c r="U92" i="2"/>
  <c r="T92" i="2"/>
  <c r="S92" i="2"/>
  <c r="R92" i="2"/>
  <c r="Q92" i="2"/>
  <c r="P92" i="2"/>
  <c r="O92" i="2"/>
  <c r="N92" i="2"/>
  <c r="V91" i="2"/>
  <c r="U91" i="2"/>
  <c r="T91" i="2"/>
  <c r="S91" i="2"/>
  <c r="R91" i="2"/>
  <c r="Q91" i="2"/>
  <c r="P91" i="2"/>
  <c r="O91" i="2"/>
  <c r="N91" i="2"/>
  <c r="V90" i="2"/>
  <c r="U90" i="2"/>
  <c r="T90" i="2"/>
  <c r="S90" i="2"/>
  <c r="R90" i="2"/>
  <c r="Q90" i="2"/>
  <c r="P90" i="2"/>
  <c r="O90" i="2"/>
  <c r="N90" i="2"/>
  <c r="V89" i="2"/>
  <c r="U89" i="2"/>
  <c r="T89" i="2"/>
  <c r="S89" i="2"/>
  <c r="R89" i="2"/>
  <c r="Q89" i="2"/>
  <c r="P89" i="2"/>
  <c r="O89" i="2"/>
  <c r="N89" i="2"/>
  <c r="V88" i="2"/>
  <c r="U88" i="2"/>
  <c r="T88" i="2"/>
  <c r="S88" i="2"/>
  <c r="R88" i="2"/>
  <c r="Q88" i="2"/>
  <c r="P88" i="2"/>
  <c r="O88" i="2"/>
  <c r="N88" i="2"/>
  <c r="V87" i="2"/>
  <c r="U87" i="2"/>
  <c r="T87" i="2"/>
  <c r="S87" i="2"/>
  <c r="R87" i="2"/>
  <c r="Q87" i="2"/>
  <c r="P87" i="2"/>
  <c r="O87" i="2"/>
  <c r="N87" i="2"/>
  <c r="V86" i="2"/>
  <c r="U86" i="2"/>
  <c r="T86" i="2"/>
  <c r="S86" i="2"/>
  <c r="R86" i="2"/>
  <c r="Q86" i="2"/>
  <c r="P86" i="2"/>
  <c r="O86" i="2"/>
  <c r="N86" i="2"/>
  <c r="V85" i="2"/>
  <c r="U85" i="2"/>
  <c r="T85" i="2"/>
  <c r="S85" i="2"/>
  <c r="R85" i="2"/>
  <c r="Q85" i="2"/>
  <c r="P85" i="2"/>
  <c r="O85" i="2"/>
  <c r="N85" i="2"/>
  <c r="V84" i="2"/>
  <c r="U84" i="2"/>
  <c r="T84" i="2"/>
  <c r="S84" i="2"/>
  <c r="R84" i="2"/>
  <c r="Q84" i="2"/>
  <c r="P84" i="2"/>
  <c r="O84" i="2"/>
  <c r="N84" i="2"/>
  <c r="V83" i="2"/>
  <c r="U83" i="2"/>
  <c r="T83" i="2"/>
  <c r="S83" i="2"/>
  <c r="R83" i="2"/>
  <c r="Q83" i="2"/>
  <c r="P83" i="2"/>
  <c r="O83" i="2"/>
  <c r="N83" i="2"/>
  <c r="V82" i="2"/>
  <c r="U82" i="2"/>
  <c r="T82" i="2"/>
  <c r="S82" i="2"/>
  <c r="R82" i="2"/>
  <c r="Q82" i="2"/>
  <c r="P82" i="2"/>
  <c r="O82" i="2"/>
  <c r="N82" i="2"/>
  <c r="V81" i="2"/>
  <c r="U81" i="2"/>
  <c r="T81" i="2"/>
  <c r="S81" i="2"/>
  <c r="R81" i="2"/>
  <c r="Q81" i="2"/>
  <c r="P81" i="2"/>
  <c r="O81" i="2"/>
  <c r="N81" i="2"/>
  <c r="V80" i="2"/>
  <c r="U80" i="2"/>
  <c r="T80" i="2"/>
  <c r="S80" i="2"/>
  <c r="R80" i="2"/>
  <c r="Q80" i="2"/>
  <c r="P80" i="2"/>
  <c r="O80" i="2"/>
  <c r="N80" i="2"/>
  <c r="V79" i="2"/>
  <c r="U79" i="2"/>
  <c r="T79" i="2"/>
  <c r="S79" i="2"/>
  <c r="R79" i="2"/>
  <c r="Q79" i="2"/>
  <c r="P79" i="2"/>
  <c r="O79" i="2"/>
  <c r="N79" i="2"/>
  <c r="V78" i="2"/>
  <c r="U78" i="2"/>
  <c r="T78" i="2"/>
  <c r="S78" i="2"/>
  <c r="R78" i="2"/>
  <c r="Q78" i="2"/>
  <c r="P78" i="2"/>
  <c r="O78" i="2"/>
  <c r="N78" i="2"/>
  <c r="V77" i="2"/>
  <c r="U77" i="2"/>
  <c r="T77" i="2"/>
  <c r="S77" i="2"/>
  <c r="R77" i="2"/>
  <c r="Q77" i="2"/>
  <c r="P77" i="2"/>
  <c r="O77" i="2"/>
  <c r="N77" i="2"/>
  <c r="V76" i="2"/>
  <c r="U76" i="2"/>
  <c r="T76" i="2"/>
  <c r="S76" i="2"/>
  <c r="R76" i="2"/>
  <c r="Q76" i="2"/>
  <c r="P76" i="2"/>
  <c r="O76" i="2"/>
  <c r="N76" i="2"/>
  <c r="V75" i="2"/>
  <c r="U75" i="2"/>
  <c r="T75" i="2"/>
  <c r="S75" i="2"/>
  <c r="R75" i="2"/>
  <c r="Q75" i="2"/>
  <c r="P75" i="2"/>
  <c r="O75" i="2"/>
  <c r="N75" i="2"/>
  <c r="V74" i="2"/>
  <c r="U74" i="2"/>
  <c r="T74" i="2"/>
  <c r="S74" i="2"/>
  <c r="R74" i="2"/>
  <c r="Q74" i="2"/>
  <c r="P74" i="2"/>
  <c r="O74" i="2"/>
  <c r="N74" i="2"/>
  <c r="V73" i="2"/>
  <c r="U73" i="2"/>
  <c r="T73" i="2"/>
  <c r="S73" i="2"/>
  <c r="R73" i="2"/>
  <c r="Q73" i="2"/>
  <c r="P73" i="2"/>
  <c r="O73" i="2"/>
  <c r="N73" i="2"/>
  <c r="V72" i="2"/>
  <c r="U72" i="2"/>
  <c r="T72" i="2"/>
  <c r="S72" i="2"/>
  <c r="R72" i="2"/>
  <c r="Q72" i="2"/>
  <c r="P72" i="2"/>
  <c r="O72" i="2"/>
  <c r="N72" i="2"/>
  <c r="V71" i="2"/>
  <c r="U71" i="2"/>
  <c r="T71" i="2"/>
  <c r="S71" i="2"/>
  <c r="R71" i="2"/>
  <c r="Q71" i="2"/>
  <c r="P71" i="2"/>
  <c r="O71" i="2"/>
  <c r="N71" i="2"/>
  <c r="V70" i="2"/>
  <c r="U70" i="2"/>
  <c r="T70" i="2"/>
  <c r="S70" i="2"/>
  <c r="R70" i="2"/>
  <c r="Q70" i="2"/>
  <c r="P70" i="2"/>
  <c r="O70" i="2"/>
  <c r="N70" i="2"/>
  <c r="V69" i="2"/>
  <c r="U69" i="2"/>
  <c r="T69" i="2"/>
  <c r="S69" i="2"/>
  <c r="R69" i="2"/>
  <c r="Q69" i="2"/>
  <c r="P69" i="2"/>
  <c r="O69" i="2"/>
  <c r="N69" i="2"/>
  <c r="V68" i="2"/>
  <c r="U68" i="2"/>
  <c r="T68" i="2"/>
  <c r="S68" i="2"/>
  <c r="R68" i="2"/>
  <c r="Q68" i="2"/>
  <c r="P68" i="2"/>
  <c r="O68" i="2"/>
  <c r="N68" i="2"/>
  <c r="V67" i="2"/>
  <c r="U67" i="2"/>
  <c r="T67" i="2"/>
  <c r="S67" i="2"/>
  <c r="R67" i="2"/>
  <c r="Q67" i="2"/>
  <c r="P67" i="2"/>
  <c r="O67" i="2"/>
  <c r="N67" i="2"/>
  <c r="M163" i="2"/>
  <c r="L163" i="2"/>
  <c r="K163" i="2"/>
  <c r="J163" i="2"/>
  <c r="I163" i="2"/>
  <c r="H163" i="2"/>
  <c r="G163" i="2"/>
  <c r="F163" i="2"/>
  <c r="E163" i="2"/>
  <c r="M162" i="2"/>
  <c r="L162" i="2"/>
  <c r="K162" i="2"/>
  <c r="J162" i="2"/>
  <c r="I162" i="2"/>
  <c r="H162" i="2"/>
  <c r="G162" i="2"/>
  <c r="F162" i="2"/>
  <c r="E162" i="2"/>
  <c r="M161" i="2"/>
  <c r="L161" i="2"/>
  <c r="K161" i="2"/>
  <c r="J161" i="2"/>
  <c r="I161" i="2"/>
  <c r="H161" i="2"/>
  <c r="G161" i="2"/>
  <c r="F161" i="2"/>
  <c r="E161" i="2"/>
  <c r="M160" i="2"/>
  <c r="L160" i="2"/>
  <c r="K160" i="2"/>
  <c r="J160" i="2"/>
  <c r="I160" i="2"/>
  <c r="H160" i="2"/>
  <c r="G160" i="2"/>
  <c r="F160" i="2"/>
  <c r="E160" i="2"/>
  <c r="M159" i="2"/>
  <c r="L159" i="2"/>
  <c r="K159" i="2"/>
  <c r="J159" i="2"/>
  <c r="I159" i="2"/>
  <c r="H159" i="2"/>
  <c r="G159" i="2"/>
  <c r="F159" i="2"/>
  <c r="E159" i="2"/>
  <c r="M158" i="2"/>
  <c r="L158" i="2"/>
  <c r="K158" i="2"/>
  <c r="J158" i="2"/>
  <c r="I158" i="2"/>
  <c r="H158" i="2"/>
  <c r="G158" i="2"/>
  <c r="F158" i="2"/>
  <c r="E158" i="2"/>
  <c r="M157" i="2"/>
  <c r="L157" i="2"/>
  <c r="K157" i="2"/>
  <c r="J157" i="2"/>
  <c r="I157" i="2"/>
  <c r="H157" i="2"/>
  <c r="G157" i="2"/>
  <c r="F157" i="2"/>
  <c r="E157" i="2"/>
  <c r="M156" i="2"/>
  <c r="L156" i="2"/>
  <c r="K156" i="2"/>
  <c r="J156" i="2"/>
  <c r="I156" i="2"/>
  <c r="H156" i="2"/>
  <c r="G156" i="2"/>
  <c r="F156" i="2"/>
  <c r="E156" i="2"/>
  <c r="M155" i="2"/>
  <c r="L155" i="2"/>
  <c r="K155" i="2"/>
  <c r="J155" i="2"/>
  <c r="I155" i="2"/>
  <c r="H155" i="2"/>
  <c r="G155" i="2"/>
  <c r="F155" i="2"/>
  <c r="E155" i="2"/>
  <c r="M154" i="2"/>
  <c r="L154" i="2"/>
  <c r="K154" i="2"/>
  <c r="J154" i="2"/>
  <c r="I154" i="2"/>
  <c r="H154" i="2"/>
  <c r="G154" i="2"/>
  <c r="F154" i="2"/>
  <c r="E154" i="2"/>
  <c r="M153" i="2"/>
  <c r="L153" i="2"/>
  <c r="K153" i="2"/>
  <c r="J153" i="2"/>
  <c r="I153" i="2"/>
  <c r="H153" i="2"/>
  <c r="G153" i="2"/>
  <c r="F153" i="2"/>
  <c r="E153" i="2"/>
  <c r="M152" i="2"/>
  <c r="L152" i="2"/>
  <c r="K152" i="2"/>
  <c r="J152" i="2"/>
  <c r="I152" i="2"/>
  <c r="H152" i="2"/>
  <c r="G152" i="2"/>
  <c r="F152" i="2"/>
  <c r="E152" i="2"/>
  <c r="M151" i="2"/>
  <c r="L151" i="2"/>
  <c r="K151" i="2"/>
  <c r="J151" i="2"/>
  <c r="I151" i="2"/>
  <c r="H151" i="2"/>
  <c r="G151" i="2"/>
  <c r="F151" i="2"/>
  <c r="E151" i="2"/>
  <c r="M150" i="2"/>
  <c r="L150" i="2"/>
  <c r="K150" i="2"/>
  <c r="J150" i="2"/>
  <c r="I150" i="2"/>
  <c r="H150" i="2"/>
  <c r="G150" i="2"/>
  <c r="F150" i="2"/>
  <c r="E150" i="2"/>
  <c r="M149" i="2"/>
  <c r="L149" i="2"/>
  <c r="K149" i="2"/>
  <c r="J149" i="2"/>
  <c r="I149" i="2"/>
  <c r="H149" i="2"/>
  <c r="G149" i="2"/>
  <c r="F149" i="2"/>
  <c r="E149" i="2"/>
  <c r="M148" i="2"/>
  <c r="L148" i="2"/>
  <c r="K148" i="2"/>
  <c r="J148" i="2"/>
  <c r="I148" i="2"/>
  <c r="H148" i="2"/>
  <c r="G148" i="2"/>
  <c r="F148" i="2"/>
  <c r="E148" i="2"/>
  <c r="M147" i="2"/>
  <c r="L147" i="2"/>
  <c r="K147" i="2"/>
  <c r="J147" i="2"/>
  <c r="I147" i="2"/>
  <c r="H147" i="2"/>
  <c r="G147" i="2"/>
  <c r="F147" i="2"/>
  <c r="E147" i="2"/>
  <c r="M146" i="2"/>
  <c r="L146" i="2"/>
  <c r="K146" i="2"/>
  <c r="J146" i="2"/>
  <c r="I146" i="2"/>
  <c r="H146" i="2"/>
  <c r="G146" i="2"/>
  <c r="F146" i="2"/>
  <c r="E146" i="2"/>
  <c r="M145" i="2"/>
  <c r="L145" i="2"/>
  <c r="K145" i="2"/>
  <c r="J145" i="2"/>
  <c r="I145" i="2"/>
  <c r="H145" i="2"/>
  <c r="G145" i="2"/>
  <c r="F145" i="2"/>
  <c r="E145" i="2"/>
  <c r="M144" i="2"/>
  <c r="L144" i="2"/>
  <c r="K144" i="2"/>
  <c r="J144" i="2"/>
  <c r="I144" i="2"/>
  <c r="H144" i="2"/>
  <c r="G144" i="2"/>
  <c r="F144" i="2"/>
  <c r="E144" i="2"/>
  <c r="M143" i="2"/>
  <c r="L143" i="2"/>
  <c r="K143" i="2"/>
  <c r="J143" i="2"/>
  <c r="I143" i="2"/>
  <c r="H143" i="2"/>
  <c r="G143" i="2"/>
  <c r="F143" i="2"/>
  <c r="E143" i="2"/>
  <c r="M142" i="2"/>
  <c r="L142" i="2"/>
  <c r="K142" i="2"/>
  <c r="J142" i="2"/>
  <c r="I142" i="2"/>
  <c r="H142" i="2"/>
  <c r="G142" i="2"/>
  <c r="F142" i="2"/>
  <c r="E142" i="2"/>
  <c r="M141" i="2"/>
  <c r="L141" i="2"/>
  <c r="K141" i="2"/>
  <c r="J141" i="2"/>
  <c r="I141" i="2"/>
  <c r="H141" i="2"/>
  <c r="G141" i="2"/>
  <c r="F141" i="2"/>
  <c r="E141" i="2"/>
  <c r="M140" i="2"/>
  <c r="L140" i="2"/>
  <c r="K140" i="2"/>
  <c r="J140" i="2"/>
  <c r="I140" i="2"/>
  <c r="H140" i="2"/>
  <c r="G140" i="2"/>
  <c r="F140" i="2"/>
  <c r="E140" i="2"/>
  <c r="M139" i="2"/>
  <c r="L139" i="2"/>
  <c r="K139" i="2"/>
  <c r="J139" i="2"/>
  <c r="I139" i="2"/>
  <c r="H139" i="2"/>
  <c r="G139" i="2"/>
  <c r="F139" i="2"/>
  <c r="E139" i="2"/>
  <c r="M138" i="2"/>
  <c r="L138" i="2"/>
  <c r="K138" i="2"/>
  <c r="J138" i="2"/>
  <c r="I138" i="2"/>
  <c r="H138" i="2"/>
  <c r="G138" i="2"/>
  <c r="F138" i="2"/>
  <c r="E138" i="2"/>
  <c r="M137" i="2"/>
  <c r="L137" i="2"/>
  <c r="K137" i="2"/>
  <c r="J137" i="2"/>
  <c r="I137" i="2"/>
  <c r="H137" i="2"/>
  <c r="G137" i="2"/>
  <c r="F137" i="2"/>
  <c r="E137" i="2"/>
  <c r="M136" i="2"/>
  <c r="L136" i="2"/>
  <c r="K136" i="2"/>
  <c r="J136" i="2"/>
  <c r="I136" i="2"/>
  <c r="H136" i="2"/>
  <c r="G136" i="2"/>
  <c r="F136" i="2"/>
  <c r="E136" i="2"/>
  <c r="M135" i="2"/>
  <c r="L135" i="2"/>
  <c r="K135" i="2"/>
  <c r="J135" i="2"/>
  <c r="I135" i="2"/>
  <c r="H135" i="2"/>
  <c r="G135" i="2"/>
  <c r="F135" i="2"/>
  <c r="E135" i="2"/>
  <c r="M134" i="2"/>
  <c r="L134" i="2"/>
  <c r="K134" i="2"/>
  <c r="J134" i="2"/>
  <c r="I134" i="2"/>
  <c r="H134" i="2"/>
  <c r="G134" i="2"/>
  <c r="F134" i="2"/>
  <c r="E134" i="2"/>
  <c r="M133" i="2"/>
  <c r="L133" i="2"/>
  <c r="K133" i="2"/>
  <c r="J133" i="2"/>
  <c r="I133" i="2"/>
  <c r="H133" i="2"/>
  <c r="G133" i="2"/>
  <c r="F133" i="2"/>
  <c r="E133" i="2"/>
  <c r="M132" i="2"/>
  <c r="L132" i="2"/>
  <c r="K132" i="2"/>
  <c r="J132" i="2"/>
  <c r="I132" i="2"/>
  <c r="H132" i="2"/>
  <c r="G132" i="2"/>
  <c r="F132" i="2"/>
  <c r="E132" i="2"/>
  <c r="M131" i="2"/>
  <c r="L131" i="2"/>
  <c r="K131" i="2"/>
  <c r="J131" i="2"/>
  <c r="I131" i="2"/>
  <c r="H131" i="2"/>
  <c r="G131" i="2"/>
  <c r="F131" i="2"/>
  <c r="E131" i="2"/>
  <c r="M130" i="2"/>
  <c r="L130" i="2"/>
  <c r="K130" i="2"/>
  <c r="J130" i="2"/>
  <c r="I130" i="2"/>
  <c r="H130" i="2"/>
  <c r="G130" i="2"/>
  <c r="F130" i="2"/>
  <c r="E130" i="2"/>
  <c r="M129" i="2"/>
  <c r="L129" i="2"/>
  <c r="K129" i="2"/>
  <c r="J129" i="2"/>
  <c r="I129" i="2"/>
  <c r="H129" i="2"/>
  <c r="G129" i="2"/>
  <c r="F129" i="2"/>
  <c r="E129" i="2"/>
  <c r="M128" i="2"/>
  <c r="L128" i="2"/>
  <c r="K128" i="2"/>
  <c r="J128" i="2"/>
  <c r="I128" i="2"/>
  <c r="H128" i="2"/>
  <c r="G128" i="2"/>
  <c r="F128" i="2"/>
  <c r="E128" i="2"/>
  <c r="M127" i="2"/>
  <c r="L127" i="2"/>
  <c r="K127" i="2"/>
  <c r="J127" i="2"/>
  <c r="I127" i="2"/>
  <c r="H127" i="2"/>
  <c r="G127" i="2"/>
  <c r="F127" i="2"/>
  <c r="E127" i="2"/>
  <c r="M126" i="2"/>
  <c r="L126" i="2"/>
  <c r="K126" i="2"/>
  <c r="J126" i="2"/>
  <c r="I126" i="2"/>
  <c r="H126" i="2"/>
  <c r="G126" i="2"/>
  <c r="F126" i="2"/>
  <c r="E126" i="2"/>
  <c r="M125" i="2"/>
  <c r="L125" i="2"/>
  <c r="K125" i="2"/>
  <c r="J125" i="2"/>
  <c r="I125" i="2"/>
  <c r="H125" i="2"/>
  <c r="G125" i="2"/>
  <c r="F125" i="2"/>
  <c r="E125" i="2"/>
  <c r="M124" i="2"/>
  <c r="L124" i="2"/>
  <c r="K124" i="2"/>
  <c r="J124" i="2"/>
  <c r="I124" i="2"/>
  <c r="H124" i="2"/>
  <c r="G124" i="2"/>
  <c r="F124" i="2"/>
  <c r="E124" i="2"/>
  <c r="M123" i="2"/>
  <c r="L123" i="2"/>
  <c r="K123" i="2"/>
  <c r="J123" i="2"/>
  <c r="I123" i="2"/>
  <c r="H123" i="2"/>
  <c r="G123" i="2"/>
  <c r="F123" i="2"/>
  <c r="E123" i="2"/>
  <c r="M122" i="2"/>
  <c r="L122" i="2"/>
  <c r="K122" i="2"/>
  <c r="J122" i="2"/>
  <c r="I122" i="2"/>
  <c r="H122" i="2"/>
  <c r="G122" i="2"/>
  <c r="F122" i="2"/>
  <c r="E122" i="2"/>
  <c r="M108" i="2"/>
  <c r="L108" i="2"/>
  <c r="K108" i="2"/>
  <c r="J108" i="2"/>
  <c r="I108" i="2"/>
  <c r="H108" i="2"/>
  <c r="G108" i="2"/>
  <c r="F108" i="2"/>
  <c r="M107" i="2"/>
  <c r="L107" i="2"/>
  <c r="K107" i="2"/>
  <c r="J107" i="2"/>
  <c r="I107" i="2"/>
  <c r="H107" i="2"/>
  <c r="G107" i="2"/>
  <c r="F107" i="2"/>
  <c r="M106" i="2"/>
  <c r="L106" i="2"/>
  <c r="K106" i="2"/>
  <c r="J106" i="2"/>
  <c r="I106" i="2"/>
  <c r="H106" i="2"/>
  <c r="G106" i="2"/>
  <c r="F106" i="2"/>
  <c r="M105" i="2"/>
  <c r="L105" i="2"/>
  <c r="K105" i="2"/>
  <c r="J105" i="2"/>
  <c r="I105" i="2"/>
  <c r="H105" i="2"/>
  <c r="G105" i="2"/>
  <c r="F105" i="2"/>
  <c r="M104" i="2"/>
  <c r="L104" i="2"/>
  <c r="K104" i="2"/>
  <c r="J104" i="2"/>
  <c r="I104" i="2"/>
  <c r="H104" i="2"/>
  <c r="G104" i="2"/>
  <c r="F104" i="2"/>
  <c r="M103" i="2"/>
  <c r="L103" i="2"/>
  <c r="K103" i="2"/>
  <c r="J103" i="2"/>
  <c r="I103" i="2"/>
  <c r="H103" i="2"/>
  <c r="G103" i="2"/>
  <c r="F103" i="2"/>
  <c r="M102" i="2"/>
  <c r="L102" i="2"/>
  <c r="K102" i="2"/>
  <c r="J102" i="2"/>
  <c r="I102" i="2"/>
  <c r="H102" i="2"/>
  <c r="G102" i="2"/>
  <c r="F102" i="2"/>
  <c r="M101" i="2"/>
  <c r="L101" i="2"/>
  <c r="K101" i="2"/>
  <c r="J101" i="2"/>
  <c r="I101" i="2"/>
  <c r="H101" i="2"/>
  <c r="G101" i="2"/>
  <c r="F101" i="2"/>
  <c r="M100" i="2"/>
  <c r="L100" i="2"/>
  <c r="K100" i="2"/>
  <c r="J100" i="2"/>
  <c r="I100" i="2"/>
  <c r="H100" i="2"/>
  <c r="G100" i="2"/>
  <c r="F100" i="2"/>
  <c r="M99" i="2"/>
  <c r="L99" i="2"/>
  <c r="K99" i="2"/>
  <c r="J99" i="2"/>
  <c r="I99" i="2"/>
  <c r="H99" i="2"/>
  <c r="G99" i="2"/>
  <c r="F99" i="2"/>
  <c r="M98" i="2"/>
  <c r="L98" i="2"/>
  <c r="K98" i="2"/>
  <c r="J98" i="2"/>
  <c r="I98" i="2"/>
  <c r="H98" i="2"/>
  <c r="G98" i="2"/>
  <c r="F98" i="2"/>
  <c r="M97" i="2"/>
  <c r="L97" i="2"/>
  <c r="K97" i="2"/>
  <c r="J97" i="2"/>
  <c r="I97" i="2"/>
  <c r="H97" i="2"/>
  <c r="G97" i="2"/>
  <c r="F97" i="2"/>
  <c r="M96" i="2"/>
  <c r="L96" i="2"/>
  <c r="K96" i="2"/>
  <c r="J96" i="2"/>
  <c r="I96" i="2"/>
  <c r="H96" i="2"/>
  <c r="G96" i="2"/>
  <c r="F96" i="2"/>
  <c r="M95" i="2"/>
  <c r="L95" i="2"/>
  <c r="K95" i="2"/>
  <c r="J95" i="2"/>
  <c r="I95" i="2"/>
  <c r="H95" i="2"/>
  <c r="G95" i="2"/>
  <c r="F95" i="2"/>
  <c r="M94" i="2"/>
  <c r="L94" i="2"/>
  <c r="K94" i="2"/>
  <c r="J94" i="2"/>
  <c r="I94" i="2"/>
  <c r="H94" i="2"/>
  <c r="G94" i="2"/>
  <c r="F94" i="2"/>
  <c r="M93" i="2"/>
  <c r="L93" i="2"/>
  <c r="K93" i="2"/>
  <c r="J93" i="2"/>
  <c r="I93" i="2"/>
  <c r="H93" i="2"/>
  <c r="G93" i="2"/>
  <c r="F93" i="2"/>
  <c r="M92" i="2"/>
  <c r="L92" i="2"/>
  <c r="K92" i="2"/>
  <c r="J92" i="2"/>
  <c r="I92" i="2"/>
  <c r="H92" i="2"/>
  <c r="G92" i="2"/>
  <c r="F92" i="2"/>
  <c r="M91" i="2"/>
  <c r="L91" i="2"/>
  <c r="K91" i="2"/>
  <c r="J91" i="2"/>
  <c r="I91" i="2"/>
  <c r="H91" i="2"/>
  <c r="G91" i="2"/>
  <c r="F91" i="2"/>
  <c r="M90" i="2"/>
  <c r="L90" i="2"/>
  <c r="K90" i="2"/>
  <c r="J90" i="2"/>
  <c r="I90" i="2"/>
  <c r="H90" i="2"/>
  <c r="G90" i="2"/>
  <c r="F90" i="2"/>
  <c r="M89" i="2"/>
  <c r="L89" i="2"/>
  <c r="K89" i="2"/>
  <c r="J89" i="2"/>
  <c r="I89" i="2"/>
  <c r="H89" i="2"/>
  <c r="G89" i="2"/>
  <c r="F89" i="2"/>
  <c r="M88" i="2"/>
  <c r="L88" i="2"/>
  <c r="K88" i="2"/>
  <c r="J88" i="2"/>
  <c r="I88" i="2"/>
  <c r="H88" i="2"/>
  <c r="G88" i="2"/>
  <c r="F88" i="2"/>
  <c r="M87" i="2"/>
  <c r="L87" i="2"/>
  <c r="K87" i="2"/>
  <c r="J87" i="2"/>
  <c r="I87" i="2"/>
  <c r="H87" i="2"/>
  <c r="G87" i="2"/>
  <c r="F87" i="2"/>
  <c r="M86" i="2"/>
  <c r="L86" i="2"/>
  <c r="K86" i="2"/>
  <c r="J86" i="2"/>
  <c r="I86" i="2"/>
  <c r="H86" i="2"/>
  <c r="G86" i="2"/>
  <c r="F86" i="2"/>
  <c r="M85" i="2"/>
  <c r="L85" i="2"/>
  <c r="K85" i="2"/>
  <c r="J85" i="2"/>
  <c r="I85" i="2"/>
  <c r="H85" i="2"/>
  <c r="G85" i="2"/>
  <c r="F85" i="2"/>
  <c r="M84" i="2"/>
  <c r="L84" i="2"/>
  <c r="K84" i="2"/>
  <c r="J84" i="2"/>
  <c r="I84" i="2"/>
  <c r="H84" i="2"/>
  <c r="G84" i="2"/>
  <c r="F84" i="2"/>
  <c r="M83" i="2"/>
  <c r="L83" i="2"/>
  <c r="K83" i="2"/>
  <c r="J83" i="2"/>
  <c r="I83" i="2"/>
  <c r="H83" i="2"/>
  <c r="G83" i="2"/>
  <c r="F83" i="2"/>
  <c r="M82" i="2"/>
  <c r="L82" i="2"/>
  <c r="K82" i="2"/>
  <c r="J82" i="2"/>
  <c r="I82" i="2"/>
  <c r="H82" i="2"/>
  <c r="G82" i="2"/>
  <c r="F82" i="2"/>
  <c r="M81" i="2"/>
  <c r="L81" i="2"/>
  <c r="K81" i="2"/>
  <c r="J81" i="2"/>
  <c r="I81" i="2"/>
  <c r="H81" i="2"/>
  <c r="G81" i="2"/>
  <c r="F81" i="2"/>
  <c r="M80" i="2"/>
  <c r="L80" i="2"/>
  <c r="K80" i="2"/>
  <c r="J80" i="2"/>
  <c r="I80" i="2"/>
  <c r="H80" i="2"/>
  <c r="G80" i="2"/>
  <c r="F80" i="2"/>
  <c r="M79" i="2"/>
  <c r="L79" i="2"/>
  <c r="K79" i="2"/>
  <c r="J79" i="2"/>
  <c r="I79" i="2"/>
  <c r="H79" i="2"/>
  <c r="G79" i="2"/>
  <c r="F79" i="2"/>
  <c r="M78" i="2"/>
  <c r="L78" i="2"/>
  <c r="K78" i="2"/>
  <c r="J78" i="2"/>
  <c r="I78" i="2"/>
  <c r="H78" i="2"/>
  <c r="G78" i="2"/>
  <c r="F78" i="2"/>
  <c r="M77" i="2"/>
  <c r="L77" i="2"/>
  <c r="K77" i="2"/>
  <c r="J77" i="2"/>
  <c r="I77" i="2"/>
  <c r="H77" i="2"/>
  <c r="G77" i="2"/>
  <c r="F77" i="2"/>
  <c r="M76" i="2"/>
  <c r="L76" i="2"/>
  <c r="K76" i="2"/>
  <c r="J76" i="2"/>
  <c r="I76" i="2"/>
  <c r="H76" i="2"/>
  <c r="G76" i="2"/>
  <c r="F76" i="2"/>
  <c r="M75" i="2"/>
  <c r="L75" i="2"/>
  <c r="K75" i="2"/>
  <c r="J75" i="2"/>
  <c r="I75" i="2"/>
  <c r="H75" i="2"/>
  <c r="G75" i="2"/>
  <c r="F75" i="2"/>
  <c r="M74" i="2"/>
  <c r="L74" i="2"/>
  <c r="K74" i="2"/>
  <c r="J74" i="2"/>
  <c r="I74" i="2"/>
  <c r="H74" i="2"/>
  <c r="G74" i="2"/>
  <c r="F74" i="2"/>
  <c r="M73" i="2"/>
  <c r="L73" i="2"/>
  <c r="K73" i="2"/>
  <c r="J73" i="2"/>
  <c r="I73" i="2"/>
  <c r="H73" i="2"/>
  <c r="G73" i="2"/>
  <c r="F73" i="2"/>
  <c r="M72" i="2"/>
  <c r="L72" i="2"/>
  <c r="K72" i="2"/>
  <c r="J72" i="2"/>
  <c r="I72" i="2"/>
  <c r="H72" i="2"/>
  <c r="G72" i="2"/>
  <c r="F72" i="2"/>
  <c r="M71" i="2"/>
  <c r="L71" i="2"/>
  <c r="K71" i="2"/>
  <c r="J71" i="2"/>
  <c r="I71" i="2"/>
  <c r="H71" i="2"/>
  <c r="G71" i="2"/>
  <c r="F71" i="2"/>
  <c r="M70" i="2"/>
  <c r="L70" i="2"/>
  <c r="K70" i="2"/>
  <c r="J70" i="2"/>
  <c r="I70" i="2"/>
  <c r="H70" i="2"/>
  <c r="G70" i="2"/>
  <c r="F70" i="2"/>
  <c r="M69" i="2"/>
  <c r="L69" i="2"/>
  <c r="K69" i="2"/>
  <c r="J69" i="2"/>
  <c r="I69" i="2"/>
  <c r="H69" i="2"/>
  <c r="G69" i="2"/>
  <c r="F69" i="2"/>
  <c r="M68" i="2"/>
  <c r="L68" i="2"/>
  <c r="K68" i="2"/>
  <c r="J68" i="2"/>
  <c r="I68" i="2"/>
  <c r="H68" i="2"/>
  <c r="G68" i="2"/>
  <c r="F68" i="2"/>
  <c r="M67" i="2"/>
  <c r="L67" i="2"/>
  <c r="K67" i="2"/>
  <c r="J67" i="2"/>
  <c r="I67" i="2"/>
  <c r="H67" i="2"/>
  <c r="G67" i="2"/>
  <c r="F67" i="2"/>
  <c r="E108" i="2"/>
  <c r="E107" i="2"/>
  <c r="E106" i="2"/>
  <c r="E105" i="2"/>
  <c r="E104" i="2"/>
  <c r="E103" i="2"/>
  <c r="E102" i="2"/>
  <c r="E101" i="2"/>
  <c r="E100" i="2"/>
  <c r="E99" i="2"/>
  <c r="E98" i="2"/>
  <c r="E97" i="2"/>
  <c r="E96" i="2"/>
  <c r="E95" i="2"/>
  <c r="E94" i="2"/>
  <c r="E93" i="2"/>
  <c r="E92" i="2"/>
  <c r="E91" i="2"/>
  <c r="E90" i="2"/>
  <c r="E89" i="2"/>
  <c r="E88" i="2"/>
  <c r="E87" i="2"/>
  <c r="E86" i="2"/>
  <c r="E85" i="2"/>
  <c r="E84" i="2"/>
  <c r="E83" i="2"/>
  <c r="E82" i="2"/>
  <c r="E81" i="2"/>
  <c r="E80" i="2"/>
  <c r="E79" i="2"/>
  <c r="E78" i="2"/>
  <c r="E77" i="2"/>
  <c r="E76" i="2"/>
  <c r="E75" i="2"/>
  <c r="E74" i="2"/>
  <c r="E73" i="2"/>
  <c r="E72" i="2"/>
  <c r="E71" i="2"/>
  <c r="E70" i="2"/>
  <c r="E69" i="2"/>
  <c r="E68" i="2"/>
  <c r="E67" i="2"/>
  <c r="D163" i="2"/>
  <c r="AN163" i="2" s="1"/>
  <c r="D162" i="2"/>
  <c r="AN162" i="2" s="1"/>
  <c r="D161" i="2"/>
  <c r="AN161" i="2" s="1"/>
  <c r="D160" i="2"/>
  <c r="AN160" i="2" s="1"/>
  <c r="D159" i="2"/>
  <c r="AN159" i="2" s="1"/>
  <c r="D158" i="2"/>
  <c r="AN158" i="2" s="1"/>
  <c r="D157" i="2"/>
  <c r="AN157" i="2" s="1"/>
  <c r="D156" i="2"/>
  <c r="AN156" i="2" s="1"/>
  <c r="D155" i="2"/>
  <c r="AN155" i="2" s="1"/>
  <c r="D154" i="2"/>
  <c r="AN154" i="2" s="1"/>
  <c r="D153" i="2"/>
  <c r="AN153" i="2" s="1"/>
  <c r="D152" i="2"/>
  <c r="AN152" i="2" s="1"/>
  <c r="D151" i="2"/>
  <c r="AN151" i="2" s="1"/>
  <c r="D150" i="2"/>
  <c r="AN150" i="2" s="1"/>
  <c r="D149" i="2"/>
  <c r="AN149" i="2" s="1"/>
  <c r="D148" i="2"/>
  <c r="AN148" i="2" s="1"/>
  <c r="D147" i="2"/>
  <c r="AN147" i="2" s="1"/>
  <c r="D146" i="2"/>
  <c r="AN146" i="2" s="1"/>
  <c r="D145" i="2"/>
  <c r="AN145" i="2" s="1"/>
  <c r="D144" i="2"/>
  <c r="AN144" i="2" s="1"/>
  <c r="D143" i="2"/>
  <c r="AN143" i="2" s="1"/>
  <c r="D142" i="2"/>
  <c r="AN142" i="2" s="1"/>
  <c r="D141" i="2"/>
  <c r="AN141" i="2" s="1"/>
  <c r="D140" i="2"/>
  <c r="AN140" i="2" s="1"/>
  <c r="D139" i="2"/>
  <c r="AN139" i="2" s="1"/>
  <c r="D138" i="2"/>
  <c r="AN138" i="2" s="1"/>
  <c r="D137" i="2"/>
  <c r="AN137" i="2" s="1"/>
  <c r="D136" i="2"/>
  <c r="AN136" i="2" s="1"/>
  <c r="D135" i="2"/>
  <c r="AN135" i="2" s="1"/>
  <c r="D134" i="2"/>
  <c r="AN134" i="2" s="1"/>
  <c r="D133" i="2"/>
  <c r="AN133" i="2" s="1"/>
  <c r="D132" i="2"/>
  <c r="AN132" i="2" s="1"/>
  <c r="D131" i="2"/>
  <c r="AN131" i="2" s="1"/>
  <c r="D130" i="2"/>
  <c r="AN130" i="2" s="1"/>
  <c r="D129" i="2"/>
  <c r="AN129" i="2" s="1"/>
  <c r="D128" i="2"/>
  <c r="AN128" i="2" s="1"/>
  <c r="D127" i="2"/>
  <c r="AN127" i="2" s="1"/>
  <c r="D126" i="2"/>
  <c r="AN126" i="2" s="1"/>
  <c r="D125" i="2"/>
  <c r="AN125" i="2" s="1"/>
  <c r="D124" i="2"/>
  <c r="AN124" i="2" s="1"/>
  <c r="D123" i="2"/>
  <c r="AN123" i="2" s="1"/>
  <c r="D122" i="2"/>
  <c r="AN122" i="2" s="1"/>
  <c r="D108" i="2"/>
  <c r="AN108" i="2" s="1"/>
  <c r="D107" i="2"/>
  <c r="AN107" i="2" s="1"/>
  <c r="D106" i="2"/>
  <c r="AN106" i="2" s="1"/>
  <c r="D105" i="2"/>
  <c r="AN105" i="2" s="1"/>
  <c r="D104" i="2"/>
  <c r="AN104" i="2" s="1"/>
  <c r="D103" i="2"/>
  <c r="AN103" i="2" s="1"/>
  <c r="D102" i="2"/>
  <c r="AN102" i="2" s="1"/>
  <c r="D101" i="2"/>
  <c r="AN101" i="2" s="1"/>
  <c r="D100" i="2"/>
  <c r="AN100" i="2" s="1"/>
  <c r="D99" i="2"/>
  <c r="AN99" i="2" s="1"/>
  <c r="D98" i="2"/>
  <c r="AN98" i="2" s="1"/>
  <c r="D97" i="2"/>
  <c r="AN97" i="2" s="1"/>
  <c r="D96" i="2"/>
  <c r="AN96" i="2" s="1"/>
  <c r="D95" i="2"/>
  <c r="AN95" i="2" s="1"/>
  <c r="D94" i="2"/>
  <c r="AN94" i="2" s="1"/>
  <c r="D93" i="2"/>
  <c r="AN93" i="2" s="1"/>
  <c r="D92" i="2"/>
  <c r="AN92" i="2" s="1"/>
  <c r="D91" i="2"/>
  <c r="AN91" i="2" s="1"/>
  <c r="D90" i="2"/>
  <c r="AN90" i="2" s="1"/>
  <c r="D89" i="2"/>
  <c r="AN89" i="2" s="1"/>
  <c r="D88" i="2"/>
  <c r="AN88" i="2" s="1"/>
  <c r="D87" i="2"/>
  <c r="AN87" i="2" s="1"/>
  <c r="D86" i="2"/>
  <c r="AN86" i="2" s="1"/>
  <c r="D85" i="2"/>
  <c r="AN85" i="2" s="1"/>
  <c r="D84" i="2"/>
  <c r="AN84" i="2" s="1"/>
  <c r="D83" i="2"/>
  <c r="AN83" i="2" s="1"/>
  <c r="D82" i="2"/>
  <c r="AN82" i="2" s="1"/>
  <c r="D81" i="2"/>
  <c r="AN81" i="2" s="1"/>
  <c r="D80" i="2"/>
  <c r="AN80" i="2" s="1"/>
  <c r="D79" i="2"/>
  <c r="AN79" i="2" s="1"/>
  <c r="D78" i="2"/>
  <c r="AN78" i="2" s="1"/>
  <c r="D77" i="2"/>
  <c r="AN77" i="2" s="1"/>
  <c r="D76" i="2"/>
  <c r="AN76" i="2" s="1"/>
  <c r="D75" i="2"/>
  <c r="AN75" i="2" s="1"/>
  <c r="D74" i="2"/>
  <c r="AN74" i="2" s="1"/>
  <c r="D73" i="2"/>
  <c r="AN73" i="2" s="1"/>
  <c r="D72" i="2"/>
  <c r="AN72" i="2" s="1"/>
  <c r="D71" i="2"/>
  <c r="AN71" i="2" s="1"/>
  <c r="D70" i="2"/>
  <c r="AN70" i="2" s="1"/>
  <c r="D69" i="2"/>
  <c r="AN69" i="2" s="1"/>
  <c r="D68" i="2"/>
  <c r="AN68" i="2" s="1"/>
  <c r="D67" i="2"/>
  <c r="AN67" i="2" s="1"/>
  <c r="J120" i="2" l="1"/>
  <c r="O120" i="2"/>
  <c r="F119" i="2"/>
  <c r="E120" i="2"/>
  <c r="M120" i="2"/>
  <c r="S119" i="2"/>
  <c r="AG120" i="2"/>
  <c r="AI120" i="2"/>
  <c r="Y119" i="2"/>
  <c r="Z120" i="2"/>
  <c r="R120" i="2"/>
  <c r="AB119" i="2"/>
  <c r="AC120" i="2"/>
  <c r="AE120" i="2"/>
  <c r="P119" i="2"/>
  <c r="K119" i="2"/>
  <c r="L119" i="2"/>
  <c r="K120" i="2"/>
  <c r="Q119" i="2"/>
  <c r="P120" i="2"/>
  <c r="Z119" i="2"/>
  <c r="AA120" i="2"/>
  <c r="E119" i="2"/>
  <c r="M119" i="2"/>
  <c r="L120" i="2"/>
  <c r="R119" i="2"/>
  <c r="Q120" i="2"/>
  <c r="AA119" i="2"/>
  <c r="AB120" i="2"/>
  <c r="AE119" i="2"/>
  <c r="AG119" i="2"/>
  <c r="AI119" i="2"/>
  <c r="G119" i="2"/>
  <c r="F120" i="2"/>
  <c r="T119" i="2"/>
  <c r="S120" i="2"/>
  <c r="AC119" i="2"/>
  <c r="H119" i="2"/>
  <c r="G120" i="2"/>
  <c r="U119" i="2"/>
  <c r="T120" i="2"/>
  <c r="W120" i="2"/>
  <c r="H120" i="2"/>
  <c r="N119" i="2"/>
  <c r="V119" i="2"/>
  <c r="U120" i="2"/>
  <c r="W119" i="2"/>
  <c r="X120" i="2"/>
  <c r="AD119" i="2"/>
  <c r="AF119" i="2"/>
  <c r="AH119" i="2"/>
  <c r="AJ119" i="2"/>
  <c r="D119" i="2"/>
  <c r="I119" i="2"/>
  <c r="D120" i="2"/>
  <c r="J119" i="2"/>
  <c r="I120" i="2"/>
  <c r="O119" i="2"/>
  <c r="N120" i="2"/>
  <c r="V120" i="2"/>
  <c r="X119" i="2"/>
  <c r="Y120" i="2"/>
  <c r="AD120" i="2"/>
  <c r="AF120" i="2"/>
  <c r="AH120" i="2"/>
  <c r="AJ120" i="2"/>
  <c r="Y64" i="2"/>
  <c r="P64" i="2"/>
  <c r="F64" i="2"/>
  <c r="F65" i="2"/>
  <c r="R64" i="2"/>
  <c r="Q65" i="2"/>
  <c r="AI64" i="2"/>
  <c r="M65" i="2"/>
  <c r="AA65" i="2"/>
  <c r="G64" i="2"/>
  <c r="G65" i="2"/>
  <c r="S64" i="2"/>
  <c r="R65" i="2"/>
  <c r="AB64" i="2"/>
  <c r="AC65" i="2"/>
  <c r="AE65" i="2"/>
  <c r="AG65" i="2"/>
  <c r="AI65" i="2"/>
  <c r="O65" i="2"/>
  <c r="M64" i="2"/>
  <c r="Z64" i="2"/>
  <c r="E65" i="2"/>
  <c r="H64" i="2"/>
  <c r="H65" i="2"/>
  <c r="T64" i="2"/>
  <c r="S65" i="2"/>
  <c r="AC64" i="2"/>
  <c r="Z65" i="2"/>
  <c r="P65" i="2"/>
  <c r="I64" i="2"/>
  <c r="I65" i="2"/>
  <c r="U64" i="2"/>
  <c r="T65" i="2"/>
  <c r="W65" i="2"/>
  <c r="L65" i="2"/>
  <c r="Q64" i="2"/>
  <c r="J64" i="2"/>
  <c r="J65" i="2"/>
  <c r="W64" i="2"/>
  <c r="X65" i="2"/>
  <c r="K64" i="2"/>
  <c r="K65" i="2"/>
  <c r="O64" i="2"/>
  <c r="N65" i="2"/>
  <c r="V65" i="2"/>
  <c r="X64" i="2"/>
  <c r="Y65" i="2"/>
  <c r="AD65" i="2"/>
  <c r="AF65" i="2"/>
  <c r="AH65" i="2"/>
  <c r="AJ65" i="2"/>
  <c r="D65" i="2"/>
  <c r="L64" i="2"/>
  <c r="E64" i="2"/>
  <c r="AA64" i="2"/>
  <c r="AB65" i="2"/>
  <c r="AE64" i="2"/>
  <c r="AG64" i="2"/>
  <c r="D64" i="2"/>
  <c r="N64" i="2"/>
  <c r="V64" i="2"/>
  <c r="U65" i="2"/>
  <c r="AD64" i="2"/>
  <c r="AF64" i="2"/>
  <c r="AH64" i="2"/>
  <c r="AJ64" i="2"/>
  <c r="AN77" i="11"/>
  <c r="AN65" i="2" l="1"/>
  <c r="AN64" i="2"/>
  <c r="AN133" i="14"/>
  <c r="AN135" i="13"/>
  <c r="AN134" i="13"/>
  <c r="AN133" i="13"/>
  <c r="AN132" i="13"/>
  <c r="AN135" i="12"/>
  <c r="AN134" i="12"/>
  <c r="AN133" i="12"/>
  <c r="AN132" i="12"/>
  <c r="AN135" i="11"/>
  <c r="AN134" i="11"/>
  <c r="AN133" i="11"/>
  <c r="AN132" i="11"/>
  <c r="AN135" i="10"/>
  <c r="AN134" i="10"/>
  <c r="AN133" i="10"/>
  <c r="AN132" i="10"/>
  <c r="AN135" i="9"/>
  <c r="AN134" i="9"/>
  <c r="AN133" i="9"/>
  <c r="AN132" i="9"/>
  <c r="AN135" i="17"/>
  <c r="AN134" i="17"/>
  <c r="AN133" i="17"/>
  <c r="AN132" i="17"/>
  <c r="AN135" i="8"/>
  <c r="AN134" i="8"/>
  <c r="AN133" i="8"/>
  <c r="AN132" i="8"/>
  <c r="AN135" i="7"/>
  <c r="AN134" i="7"/>
  <c r="AN133" i="7"/>
  <c r="AN132" i="7"/>
  <c r="AN135" i="20"/>
  <c r="AN134" i="20"/>
  <c r="AN133" i="20"/>
  <c r="AN132" i="20"/>
  <c r="AN135" i="6"/>
  <c r="AN134" i="6"/>
  <c r="AN133" i="6"/>
  <c r="AN132" i="6"/>
  <c r="AN135" i="5"/>
  <c r="AN134" i="5"/>
  <c r="AN133" i="5"/>
  <c r="AN132" i="5"/>
  <c r="AN135" i="4"/>
  <c r="AN134" i="4"/>
  <c r="AN133" i="4"/>
  <c r="AN132" i="4"/>
  <c r="AN135" i="3"/>
  <c r="AN134" i="3"/>
  <c r="AN133" i="3"/>
  <c r="AN132" i="3"/>
  <c r="AN135" i="15"/>
  <c r="AN134" i="15"/>
  <c r="AN133" i="15"/>
  <c r="AN132" i="15"/>
  <c r="AN135" i="16"/>
  <c r="AN134" i="16"/>
  <c r="AN133" i="16"/>
  <c r="AN132" i="16"/>
  <c r="AN132" i="14" l="1"/>
  <c r="AN134" i="14"/>
  <c r="AN135" i="14"/>
  <c r="AJ48" i="2" l="1"/>
  <c r="AJ47" i="2"/>
  <c r="AJ46" i="2"/>
  <c r="AJ41" i="2"/>
  <c r="AJ39" i="2"/>
  <c r="AJ38" i="2"/>
  <c r="AJ33" i="2"/>
  <c r="AJ31" i="2"/>
  <c r="AJ30" i="2"/>
  <c r="AJ25" i="2"/>
  <c r="AJ24" i="2"/>
  <c r="AJ23" i="2"/>
  <c r="AJ22" i="2"/>
  <c r="AJ17" i="2"/>
  <c r="AJ15" i="2"/>
  <c r="AJ14" i="2"/>
  <c r="AI23" i="2"/>
  <c r="AH23" i="2"/>
  <c r="AG25" i="2"/>
  <c r="AG22" i="2"/>
  <c r="AF24" i="2"/>
  <c r="AE24" i="2"/>
  <c r="AD24" i="2"/>
  <c r="W25" i="2"/>
  <c r="O25" i="2"/>
  <c r="G25" i="2"/>
  <c r="Y24" i="2"/>
  <c r="Q24" i="2"/>
  <c r="I24" i="2"/>
  <c r="AC22" i="2"/>
  <c r="U22" i="2"/>
  <c r="M22" i="2"/>
  <c r="E22" i="2"/>
  <c r="Y25" i="2"/>
  <c r="V25" i="2"/>
  <c r="Q25" i="2"/>
  <c r="N25" i="2"/>
  <c r="I25" i="2"/>
  <c r="F25" i="2"/>
  <c r="W24" i="2"/>
  <c r="O24" i="2"/>
  <c r="G24" i="2"/>
  <c r="X23" i="2"/>
  <c r="P23" i="2"/>
  <c r="H23" i="2"/>
  <c r="AB22" i="2"/>
  <c r="Y22" i="2"/>
  <c r="T22" i="2"/>
  <c r="Q22" i="2"/>
  <c r="L22" i="2"/>
  <c r="I22" i="2"/>
  <c r="AJ53" i="14"/>
  <c r="AJ52" i="14"/>
  <c r="AJ51" i="14"/>
  <c r="AJ50" i="14"/>
  <c r="AJ49" i="14"/>
  <c r="AJ48" i="14"/>
  <c r="AJ47" i="14"/>
  <c r="AJ46" i="14"/>
  <c r="AJ45" i="14"/>
  <c r="AJ44" i="14"/>
  <c r="AJ43" i="14"/>
  <c r="AJ42" i="14"/>
  <c r="AJ41" i="14"/>
  <c r="AJ40" i="14"/>
  <c r="AJ39" i="14"/>
  <c r="AJ38" i="14"/>
  <c r="AJ37" i="14"/>
  <c r="AJ36" i="14"/>
  <c r="AJ35" i="14"/>
  <c r="AJ34" i="14"/>
  <c r="AJ33" i="14"/>
  <c r="AJ32" i="14"/>
  <c r="AJ31" i="14"/>
  <c r="AJ30" i="14"/>
  <c r="AJ29" i="14"/>
  <c r="AJ28" i="14"/>
  <c r="AJ27" i="14"/>
  <c r="AJ26" i="14"/>
  <c r="AJ25" i="14"/>
  <c r="AJ24" i="14"/>
  <c r="AJ23" i="14"/>
  <c r="AJ22" i="14"/>
  <c r="AJ21" i="14"/>
  <c r="AJ20" i="14"/>
  <c r="AJ19" i="14"/>
  <c r="AJ18" i="14"/>
  <c r="AJ17" i="14"/>
  <c r="AJ16" i="14"/>
  <c r="AJ15" i="14"/>
  <c r="AJ14" i="14"/>
  <c r="AJ13" i="14"/>
  <c r="AJ12" i="14"/>
  <c r="AJ53" i="13"/>
  <c r="AJ52" i="13"/>
  <c r="AJ51" i="13"/>
  <c r="AJ50" i="13"/>
  <c r="AJ49" i="13"/>
  <c r="AJ48" i="13"/>
  <c r="AJ47" i="13"/>
  <c r="AJ46" i="13"/>
  <c r="AJ45" i="13"/>
  <c r="AJ44" i="13"/>
  <c r="AJ43" i="13"/>
  <c r="AJ42" i="13"/>
  <c r="AJ41" i="13"/>
  <c r="AJ40" i="13"/>
  <c r="AJ39" i="13"/>
  <c r="AJ38" i="13"/>
  <c r="AJ37" i="13"/>
  <c r="AJ36" i="13"/>
  <c r="AJ35" i="13"/>
  <c r="AJ34" i="13"/>
  <c r="AJ33" i="13"/>
  <c r="AJ32" i="13"/>
  <c r="AJ31" i="13"/>
  <c r="AJ30" i="13"/>
  <c r="AJ29" i="13"/>
  <c r="AJ28" i="13"/>
  <c r="AJ27" i="13"/>
  <c r="AJ26" i="13"/>
  <c r="AJ25" i="13"/>
  <c r="AJ24" i="13"/>
  <c r="AJ23" i="13"/>
  <c r="AJ22" i="13"/>
  <c r="AJ21" i="13"/>
  <c r="AJ20" i="13"/>
  <c r="AJ19" i="13"/>
  <c r="AJ18" i="13"/>
  <c r="AJ17" i="13"/>
  <c r="AJ16" i="13"/>
  <c r="AJ15" i="13"/>
  <c r="AJ14" i="13"/>
  <c r="AJ13" i="13"/>
  <c r="AJ12" i="13"/>
  <c r="AJ53" i="12"/>
  <c r="AJ52" i="12"/>
  <c r="AJ51" i="12"/>
  <c r="AJ50" i="12"/>
  <c r="AJ49" i="12"/>
  <c r="AJ48" i="12"/>
  <c r="AJ47" i="12"/>
  <c r="AJ46" i="12"/>
  <c r="AJ45" i="12"/>
  <c r="AJ44" i="12"/>
  <c r="AJ43" i="12"/>
  <c r="AJ42" i="12"/>
  <c r="AJ41" i="12"/>
  <c r="AJ40" i="12"/>
  <c r="AJ39" i="12"/>
  <c r="AJ38" i="12"/>
  <c r="AJ37" i="12"/>
  <c r="AJ36" i="12"/>
  <c r="AJ35" i="12"/>
  <c r="AJ34" i="12"/>
  <c r="AJ33" i="12"/>
  <c r="AJ32" i="12"/>
  <c r="AJ31" i="12"/>
  <c r="AJ30" i="12"/>
  <c r="AJ29" i="12"/>
  <c r="AJ28" i="12"/>
  <c r="AJ27" i="12"/>
  <c r="AJ26" i="12"/>
  <c r="AJ25" i="12"/>
  <c r="AJ24" i="12"/>
  <c r="AJ23" i="12"/>
  <c r="AJ22" i="12"/>
  <c r="AJ21" i="12"/>
  <c r="AJ20" i="12"/>
  <c r="AJ19" i="12"/>
  <c r="AJ18" i="12"/>
  <c r="AJ17" i="12"/>
  <c r="AJ16" i="12"/>
  <c r="AJ15" i="12"/>
  <c r="AJ14" i="12"/>
  <c r="AJ13" i="12"/>
  <c r="AJ12" i="12"/>
  <c r="AJ53" i="11"/>
  <c r="AJ52" i="11"/>
  <c r="AJ51" i="11"/>
  <c r="AJ50" i="11"/>
  <c r="AJ49" i="11"/>
  <c r="AJ48" i="11"/>
  <c r="AJ47" i="11"/>
  <c r="AJ46" i="11"/>
  <c r="AJ45" i="11"/>
  <c r="AJ44" i="11"/>
  <c r="AJ43" i="11"/>
  <c r="AJ42" i="11"/>
  <c r="AJ41" i="11"/>
  <c r="AJ40" i="11"/>
  <c r="AJ39" i="11"/>
  <c r="AJ38" i="11"/>
  <c r="AJ37" i="11"/>
  <c r="AJ36" i="11"/>
  <c r="AJ35" i="11"/>
  <c r="AJ34" i="11"/>
  <c r="AJ33" i="11"/>
  <c r="AJ32" i="11"/>
  <c r="AJ31" i="11"/>
  <c r="AJ30" i="11"/>
  <c r="AJ29" i="11"/>
  <c r="AJ28" i="11"/>
  <c r="AJ27" i="11"/>
  <c r="AJ26" i="11"/>
  <c r="AJ25" i="11"/>
  <c r="AJ24" i="11"/>
  <c r="AJ23" i="11"/>
  <c r="AJ22" i="11"/>
  <c r="AJ21" i="11"/>
  <c r="AJ20" i="11"/>
  <c r="AJ19" i="11"/>
  <c r="AJ18" i="11"/>
  <c r="AJ17" i="11"/>
  <c r="AJ16" i="11"/>
  <c r="AJ15" i="11"/>
  <c r="AJ14" i="11"/>
  <c r="AJ13" i="11"/>
  <c r="AJ12" i="11"/>
  <c r="AJ53" i="10"/>
  <c r="AJ52" i="10"/>
  <c r="AJ51" i="10"/>
  <c r="AJ50" i="10"/>
  <c r="AJ49" i="10"/>
  <c r="AJ48" i="10"/>
  <c r="AJ47" i="10"/>
  <c r="AJ46" i="10"/>
  <c r="AJ45" i="10"/>
  <c r="AJ44" i="10"/>
  <c r="AJ43" i="10"/>
  <c r="AJ42" i="10"/>
  <c r="AJ41" i="10"/>
  <c r="AJ40" i="10"/>
  <c r="AJ39" i="10"/>
  <c r="AJ38" i="10"/>
  <c r="AJ37" i="10"/>
  <c r="AJ36" i="10"/>
  <c r="AJ35" i="10"/>
  <c r="AJ34" i="10"/>
  <c r="AJ33" i="10"/>
  <c r="AJ32" i="10"/>
  <c r="AJ31" i="10"/>
  <c r="AJ30" i="10"/>
  <c r="AJ29" i="10"/>
  <c r="AJ28" i="10"/>
  <c r="AJ27" i="10"/>
  <c r="AJ26" i="10"/>
  <c r="AJ25" i="10"/>
  <c r="AJ24" i="10"/>
  <c r="AJ23" i="10"/>
  <c r="AJ22" i="10"/>
  <c r="AJ21" i="10"/>
  <c r="AJ20" i="10"/>
  <c r="AJ19" i="10"/>
  <c r="AJ18" i="10"/>
  <c r="AJ17" i="10"/>
  <c r="AJ16" i="10"/>
  <c r="AJ15" i="10"/>
  <c r="AJ14" i="10"/>
  <c r="AJ13" i="10"/>
  <c r="AJ12" i="10"/>
  <c r="AJ53" i="9"/>
  <c r="AJ52" i="9"/>
  <c r="AJ51" i="9"/>
  <c r="AJ50" i="9"/>
  <c r="AJ49" i="9"/>
  <c r="AJ48" i="9"/>
  <c r="AJ47" i="9"/>
  <c r="AJ46" i="9"/>
  <c r="AJ45" i="9"/>
  <c r="AJ44" i="9"/>
  <c r="AJ43" i="9"/>
  <c r="AJ42" i="9"/>
  <c r="AJ41" i="9"/>
  <c r="AJ40" i="9"/>
  <c r="AJ39" i="9"/>
  <c r="AJ38" i="9"/>
  <c r="AJ37" i="9"/>
  <c r="AJ36" i="9"/>
  <c r="AJ35" i="9"/>
  <c r="AJ34" i="9"/>
  <c r="AJ33" i="9"/>
  <c r="AJ32" i="9"/>
  <c r="AJ31" i="9"/>
  <c r="AJ30" i="9"/>
  <c r="AJ29" i="9"/>
  <c r="AJ28" i="9"/>
  <c r="AJ27" i="9"/>
  <c r="AJ26" i="9"/>
  <c r="AJ25" i="9"/>
  <c r="AJ24" i="9"/>
  <c r="AJ23" i="9"/>
  <c r="AJ22" i="9"/>
  <c r="AJ21" i="9"/>
  <c r="AJ20" i="9"/>
  <c r="AJ19" i="9"/>
  <c r="AJ18" i="9"/>
  <c r="AJ17" i="9"/>
  <c r="AJ16" i="9"/>
  <c r="AJ15" i="9"/>
  <c r="AJ14" i="9"/>
  <c r="AJ13" i="9"/>
  <c r="AJ12" i="9"/>
  <c r="AJ53" i="17"/>
  <c r="AJ52" i="17"/>
  <c r="AJ51" i="17"/>
  <c r="AJ50" i="17"/>
  <c r="AJ49" i="17"/>
  <c r="AJ48" i="17"/>
  <c r="AJ47" i="17"/>
  <c r="AJ46" i="17"/>
  <c r="AJ45" i="17"/>
  <c r="AJ44" i="17"/>
  <c r="AJ43" i="17"/>
  <c r="AJ42" i="17"/>
  <c r="AJ41" i="17"/>
  <c r="AJ40" i="17"/>
  <c r="AJ39" i="17"/>
  <c r="AJ38" i="17"/>
  <c r="AJ37" i="17"/>
  <c r="AJ36" i="17"/>
  <c r="AJ35" i="17"/>
  <c r="AJ34" i="17"/>
  <c r="AJ33" i="17"/>
  <c r="AJ32" i="17"/>
  <c r="AJ31" i="17"/>
  <c r="AJ30" i="17"/>
  <c r="AJ29" i="17"/>
  <c r="AJ28" i="17"/>
  <c r="AJ27" i="17"/>
  <c r="AJ26" i="17"/>
  <c r="AJ25" i="17"/>
  <c r="AJ24" i="17"/>
  <c r="AJ23" i="17"/>
  <c r="AJ22" i="17"/>
  <c r="AJ21" i="17"/>
  <c r="AJ20" i="17"/>
  <c r="AJ19" i="17"/>
  <c r="AJ18" i="17"/>
  <c r="AJ17" i="17"/>
  <c r="AJ16" i="17"/>
  <c r="AJ15" i="17"/>
  <c r="AJ14" i="17"/>
  <c r="AJ13" i="17"/>
  <c r="AJ12" i="17"/>
  <c r="AJ53" i="8"/>
  <c r="AJ52" i="8"/>
  <c r="AJ51" i="8"/>
  <c r="AJ50" i="8"/>
  <c r="AJ49" i="8"/>
  <c r="AJ48" i="8"/>
  <c r="AJ47" i="8"/>
  <c r="AJ46" i="8"/>
  <c r="AJ45" i="8"/>
  <c r="AJ44" i="8"/>
  <c r="AJ43" i="8"/>
  <c r="AJ42" i="8"/>
  <c r="AJ41" i="8"/>
  <c r="AJ40" i="8"/>
  <c r="AJ39" i="8"/>
  <c r="AJ38" i="8"/>
  <c r="AJ37" i="8"/>
  <c r="AJ36" i="8"/>
  <c r="AJ35" i="8"/>
  <c r="AJ34" i="8"/>
  <c r="AJ33" i="8"/>
  <c r="AJ32" i="8"/>
  <c r="AJ31" i="8"/>
  <c r="AJ30" i="8"/>
  <c r="AJ29" i="8"/>
  <c r="AJ28" i="8"/>
  <c r="AJ27" i="8"/>
  <c r="AJ26" i="8"/>
  <c r="AJ25" i="8"/>
  <c r="AJ24" i="8"/>
  <c r="AJ23" i="8"/>
  <c r="AJ22" i="8"/>
  <c r="AJ21" i="8"/>
  <c r="AJ20" i="8"/>
  <c r="AJ19" i="8"/>
  <c r="AJ18" i="8"/>
  <c r="AJ17" i="8"/>
  <c r="AJ16" i="8"/>
  <c r="AJ15" i="8"/>
  <c r="AJ14" i="8"/>
  <c r="AJ13" i="8"/>
  <c r="AJ12" i="8"/>
  <c r="AJ53" i="7"/>
  <c r="AJ52" i="7"/>
  <c r="AJ51" i="7"/>
  <c r="AJ50" i="7"/>
  <c r="AJ49" i="7"/>
  <c r="AJ48" i="7"/>
  <c r="AJ47" i="7"/>
  <c r="AJ46" i="7"/>
  <c r="AJ45" i="7"/>
  <c r="AJ44" i="7"/>
  <c r="AJ43" i="7"/>
  <c r="AJ42" i="7"/>
  <c r="AJ41" i="7"/>
  <c r="AJ40" i="7"/>
  <c r="AJ39" i="7"/>
  <c r="AJ38" i="7"/>
  <c r="AJ37" i="7"/>
  <c r="AJ36" i="7"/>
  <c r="AJ35" i="7"/>
  <c r="AJ34" i="7"/>
  <c r="AJ33" i="7"/>
  <c r="AJ32" i="7"/>
  <c r="AJ31" i="7"/>
  <c r="AJ30" i="7"/>
  <c r="AJ29" i="7"/>
  <c r="AJ28" i="7"/>
  <c r="AJ27" i="7"/>
  <c r="AJ26" i="7"/>
  <c r="AJ25" i="7"/>
  <c r="AJ24" i="7"/>
  <c r="AJ23" i="7"/>
  <c r="AJ22" i="7"/>
  <c r="AJ21" i="7"/>
  <c r="AJ20" i="7"/>
  <c r="AJ19" i="7"/>
  <c r="AJ18" i="7"/>
  <c r="AJ17" i="7"/>
  <c r="AJ16" i="7"/>
  <c r="AJ15" i="7"/>
  <c r="AJ14" i="7"/>
  <c r="AJ13" i="7"/>
  <c r="AJ12" i="7"/>
  <c r="AJ53" i="20"/>
  <c r="AJ52" i="20"/>
  <c r="AJ51" i="20"/>
  <c r="AJ50" i="20"/>
  <c r="AJ49" i="20"/>
  <c r="AJ48" i="20"/>
  <c r="AJ47" i="20"/>
  <c r="AJ46" i="20"/>
  <c r="AJ45" i="20"/>
  <c r="AJ44" i="20"/>
  <c r="AJ43" i="20"/>
  <c r="AJ42" i="20"/>
  <c r="AJ41" i="20"/>
  <c r="AJ40" i="20"/>
  <c r="AJ39" i="20"/>
  <c r="AJ38" i="20"/>
  <c r="AJ37" i="20"/>
  <c r="AJ36" i="20"/>
  <c r="AJ35" i="20"/>
  <c r="AJ34" i="20"/>
  <c r="AJ33" i="20"/>
  <c r="AJ32" i="20"/>
  <c r="AJ31" i="20"/>
  <c r="AJ30" i="20"/>
  <c r="AJ29" i="20"/>
  <c r="AJ28" i="20"/>
  <c r="AJ27" i="20"/>
  <c r="AJ26" i="20"/>
  <c r="AJ25" i="20"/>
  <c r="AJ24" i="20"/>
  <c r="AJ23" i="20"/>
  <c r="AJ22" i="20"/>
  <c r="AJ21" i="20"/>
  <c r="AJ20" i="20"/>
  <c r="AJ19" i="20"/>
  <c r="AJ18" i="20"/>
  <c r="AJ17" i="20"/>
  <c r="AJ16" i="20"/>
  <c r="AJ15" i="20"/>
  <c r="AJ14" i="20"/>
  <c r="AJ13" i="20"/>
  <c r="AJ12" i="20"/>
  <c r="AJ53" i="6"/>
  <c r="AJ52" i="6"/>
  <c r="AJ51" i="6"/>
  <c r="AJ50" i="6"/>
  <c r="AJ49" i="6"/>
  <c r="AJ48" i="6"/>
  <c r="AJ47" i="6"/>
  <c r="AJ46" i="6"/>
  <c r="AJ45" i="6"/>
  <c r="AJ44" i="6"/>
  <c r="AJ43" i="6"/>
  <c r="AJ42" i="6"/>
  <c r="AJ41" i="6"/>
  <c r="AJ40" i="6"/>
  <c r="AJ39" i="6"/>
  <c r="AJ38" i="6"/>
  <c r="AJ37" i="6"/>
  <c r="AJ36" i="6"/>
  <c r="AJ35" i="6"/>
  <c r="AJ34" i="6"/>
  <c r="AJ33" i="6"/>
  <c r="AJ32" i="6"/>
  <c r="AJ31" i="6"/>
  <c r="AJ30" i="6"/>
  <c r="AJ29" i="6"/>
  <c r="AJ28" i="6"/>
  <c r="AJ27" i="6"/>
  <c r="AJ26" i="6"/>
  <c r="AJ25" i="6"/>
  <c r="AJ24" i="6"/>
  <c r="AJ23" i="6"/>
  <c r="AJ22" i="6"/>
  <c r="AJ21" i="6"/>
  <c r="AJ20" i="6"/>
  <c r="AJ19" i="6"/>
  <c r="AJ18" i="6"/>
  <c r="AJ17" i="6"/>
  <c r="AJ16" i="6"/>
  <c r="AJ15" i="6"/>
  <c r="AJ14" i="6"/>
  <c r="AJ13" i="6"/>
  <c r="AJ12" i="6"/>
  <c r="AJ53" i="5"/>
  <c r="AJ52" i="5"/>
  <c r="AJ51" i="5"/>
  <c r="AJ50" i="5"/>
  <c r="AJ49" i="5"/>
  <c r="AJ48" i="5"/>
  <c r="AJ47" i="5"/>
  <c r="AJ46" i="5"/>
  <c r="AJ45" i="5"/>
  <c r="AJ44" i="5"/>
  <c r="AJ43" i="5"/>
  <c r="AJ42" i="5"/>
  <c r="AJ41" i="5"/>
  <c r="AJ40" i="5"/>
  <c r="AJ39" i="5"/>
  <c r="AJ38" i="5"/>
  <c r="AJ37" i="5"/>
  <c r="AJ36" i="5"/>
  <c r="AJ35" i="5"/>
  <c r="AJ34" i="5"/>
  <c r="AJ33" i="5"/>
  <c r="AJ32" i="5"/>
  <c r="AJ31" i="5"/>
  <c r="AJ30" i="5"/>
  <c r="AJ29" i="5"/>
  <c r="AJ28" i="5"/>
  <c r="AJ27" i="5"/>
  <c r="AJ26" i="5"/>
  <c r="AJ25" i="5"/>
  <c r="AJ24" i="5"/>
  <c r="AJ23" i="5"/>
  <c r="AJ22" i="5"/>
  <c r="AJ21" i="5"/>
  <c r="AJ20" i="5"/>
  <c r="AJ19" i="5"/>
  <c r="AJ18" i="5"/>
  <c r="AJ17" i="5"/>
  <c r="AJ16" i="5"/>
  <c r="AJ15" i="5"/>
  <c r="AJ14" i="5"/>
  <c r="AJ13" i="5"/>
  <c r="AJ12" i="5"/>
  <c r="AJ53" i="4"/>
  <c r="AJ52" i="4"/>
  <c r="AJ51" i="4"/>
  <c r="AJ50" i="4"/>
  <c r="AJ49" i="4"/>
  <c r="AJ48" i="4"/>
  <c r="AJ47" i="4"/>
  <c r="AJ46" i="4"/>
  <c r="AJ45" i="4"/>
  <c r="AJ44" i="4"/>
  <c r="AJ43" i="4"/>
  <c r="AJ42" i="4"/>
  <c r="AJ41" i="4"/>
  <c r="AJ40" i="4"/>
  <c r="AJ39" i="4"/>
  <c r="AJ38" i="4"/>
  <c r="AJ37" i="4"/>
  <c r="AJ36" i="4"/>
  <c r="AJ35" i="4"/>
  <c r="AJ34" i="4"/>
  <c r="AJ33" i="4"/>
  <c r="AJ32" i="4"/>
  <c r="AJ31" i="4"/>
  <c r="AJ30" i="4"/>
  <c r="AJ29" i="4"/>
  <c r="AJ28" i="4"/>
  <c r="AJ27" i="4"/>
  <c r="AJ26" i="4"/>
  <c r="AJ25" i="4"/>
  <c r="AJ24" i="4"/>
  <c r="AJ23" i="4"/>
  <c r="AJ22" i="4"/>
  <c r="AJ21" i="4"/>
  <c r="AJ20" i="4"/>
  <c r="AJ19" i="4"/>
  <c r="AJ18" i="4"/>
  <c r="AJ17" i="4"/>
  <c r="AJ16" i="4"/>
  <c r="AJ15" i="4"/>
  <c r="AJ14" i="4"/>
  <c r="AJ13" i="4"/>
  <c r="AJ12" i="4"/>
  <c r="AJ53" i="3"/>
  <c r="AJ52" i="3"/>
  <c r="AJ51" i="3"/>
  <c r="AJ50" i="3"/>
  <c r="AJ49" i="3"/>
  <c r="AJ48" i="3"/>
  <c r="AJ47" i="3"/>
  <c r="AJ46" i="3"/>
  <c r="AJ45" i="3"/>
  <c r="AJ44" i="3"/>
  <c r="AJ43" i="3"/>
  <c r="AJ42" i="3"/>
  <c r="AJ41" i="3"/>
  <c r="AJ40" i="3"/>
  <c r="AJ39" i="3"/>
  <c r="AJ38" i="3"/>
  <c r="AJ37" i="3"/>
  <c r="AJ36" i="3"/>
  <c r="AJ35" i="3"/>
  <c r="AJ34" i="3"/>
  <c r="AJ33" i="3"/>
  <c r="AJ32" i="3"/>
  <c r="AJ31" i="3"/>
  <c r="AJ30" i="3"/>
  <c r="AJ29" i="3"/>
  <c r="AJ28" i="3"/>
  <c r="AJ27" i="3"/>
  <c r="AJ26" i="3"/>
  <c r="AJ25" i="3"/>
  <c r="AJ24" i="3"/>
  <c r="AJ23" i="3"/>
  <c r="AJ22" i="3"/>
  <c r="AJ21" i="3"/>
  <c r="AJ20" i="3"/>
  <c r="AJ19" i="3"/>
  <c r="AJ18" i="3"/>
  <c r="AJ17" i="3"/>
  <c r="AJ16" i="3"/>
  <c r="AJ15" i="3"/>
  <c r="AJ14" i="3"/>
  <c r="AJ13" i="3"/>
  <c r="AJ12" i="3"/>
  <c r="AJ53" i="15"/>
  <c r="AJ52" i="15"/>
  <c r="AJ51" i="15"/>
  <c r="AJ50" i="15"/>
  <c r="AJ49" i="15"/>
  <c r="AJ48" i="15"/>
  <c r="AJ47" i="15"/>
  <c r="AJ46" i="15"/>
  <c r="AJ45" i="15"/>
  <c r="AJ44" i="15"/>
  <c r="AJ43" i="15"/>
  <c r="AJ42" i="15"/>
  <c r="AJ41" i="15"/>
  <c r="AJ40" i="15"/>
  <c r="AJ39" i="15"/>
  <c r="AJ38" i="15"/>
  <c r="AJ37" i="15"/>
  <c r="AJ36" i="15"/>
  <c r="AJ35" i="15"/>
  <c r="AJ34" i="15"/>
  <c r="AJ33" i="15"/>
  <c r="AJ32" i="15"/>
  <c r="AJ31" i="15"/>
  <c r="AJ30" i="15"/>
  <c r="AJ29" i="15"/>
  <c r="AJ28" i="15"/>
  <c r="AJ27" i="15"/>
  <c r="AJ26" i="15"/>
  <c r="AJ25" i="15"/>
  <c r="AJ24" i="15"/>
  <c r="AJ23" i="15"/>
  <c r="AJ22" i="15"/>
  <c r="AJ21" i="15"/>
  <c r="AJ20" i="15"/>
  <c r="AJ19" i="15"/>
  <c r="AJ18" i="15"/>
  <c r="AJ17" i="15"/>
  <c r="AJ16" i="15"/>
  <c r="AJ15" i="15"/>
  <c r="AJ14" i="15"/>
  <c r="AJ13" i="15"/>
  <c r="AJ12" i="15"/>
  <c r="AJ53" i="16"/>
  <c r="AJ52" i="16"/>
  <c r="AJ51" i="16"/>
  <c r="AJ50" i="16"/>
  <c r="AJ49" i="16"/>
  <c r="AJ48" i="16"/>
  <c r="AJ47" i="16"/>
  <c r="AJ46" i="16"/>
  <c r="AJ45" i="16"/>
  <c r="AJ44" i="16"/>
  <c r="AJ43" i="16"/>
  <c r="AJ42" i="16"/>
  <c r="AJ41" i="16"/>
  <c r="AJ40" i="16"/>
  <c r="AJ39" i="16"/>
  <c r="AJ38" i="16"/>
  <c r="AJ37" i="16"/>
  <c r="AJ36" i="16"/>
  <c r="AJ35" i="16"/>
  <c r="AJ34" i="16"/>
  <c r="AJ33" i="16"/>
  <c r="AJ32" i="16"/>
  <c r="AJ31" i="16"/>
  <c r="AJ30" i="16"/>
  <c r="AJ29" i="16"/>
  <c r="AJ28" i="16"/>
  <c r="AJ27" i="16"/>
  <c r="AJ26" i="16"/>
  <c r="AJ25" i="16"/>
  <c r="AJ24" i="16"/>
  <c r="AJ23" i="16"/>
  <c r="AJ22" i="16"/>
  <c r="AJ21" i="16"/>
  <c r="AJ20" i="16"/>
  <c r="AJ19" i="16"/>
  <c r="AJ18" i="16"/>
  <c r="AJ17" i="16"/>
  <c r="AJ16" i="16"/>
  <c r="AJ15" i="16"/>
  <c r="AJ14" i="16"/>
  <c r="AJ13" i="16"/>
  <c r="AJ12" i="16"/>
  <c r="AJ53" i="2"/>
  <c r="AJ52" i="2"/>
  <c r="AJ51" i="2"/>
  <c r="AJ50" i="2"/>
  <c r="AJ49" i="2"/>
  <c r="AJ45" i="2"/>
  <c r="AJ44" i="2"/>
  <c r="AJ43" i="2"/>
  <c r="AJ42" i="2"/>
  <c r="AJ40" i="2"/>
  <c r="AJ37" i="2"/>
  <c r="AJ36" i="2"/>
  <c r="AJ35" i="2"/>
  <c r="AJ34" i="2"/>
  <c r="AJ32" i="2"/>
  <c r="AJ29" i="2"/>
  <c r="AJ28" i="2"/>
  <c r="AJ27" i="2"/>
  <c r="AJ26" i="2"/>
  <c r="AJ21" i="2"/>
  <c r="AJ20" i="2"/>
  <c r="AJ19" i="2"/>
  <c r="AJ18" i="2"/>
  <c r="AJ16" i="2"/>
  <c r="AJ13" i="2"/>
  <c r="AJ12" i="2"/>
  <c r="AI25" i="13"/>
  <c r="AH25" i="13"/>
  <c r="AG25" i="13"/>
  <c r="AF25" i="13"/>
  <c r="AE25" i="13"/>
  <c r="AD25" i="13"/>
  <c r="AC25" i="13"/>
  <c r="AB25" i="13"/>
  <c r="AA25" i="13"/>
  <c r="Z25" i="13"/>
  <c r="Y25" i="13"/>
  <c r="X25" i="13"/>
  <c r="W25" i="13"/>
  <c r="V25" i="13"/>
  <c r="U25" i="13"/>
  <c r="T25" i="13"/>
  <c r="S25" i="13"/>
  <c r="R25" i="13"/>
  <c r="Q25" i="13"/>
  <c r="P25" i="13"/>
  <c r="O25" i="13"/>
  <c r="N25" i="13"/>
  <c r="M25" i="13"/>
  <c r="L25" i="13"/>
  <c r="K25" i="13"/>
  <c r="J25" i="13"/>
  <c r="I25" i="13"/>
  <c r="H25" i="13"/>
  <c r="G25" i="13"/>
  <c r="F25" i="13"/>
  <c r="E25" i="13"/>
  <c r="D25" i="13"/>
  <c r="AI24" i="13"/>
  <c r="AH24" i="13"/>
  <c r="AG24" i="13"/>
  <c r="AF24" i="13"/>
  <c r="AE24" i="13"/>
  <c r="AD24" i="13"/>
  <c r="AC24" i="13"/>
  <c r="AB24" i="13"/>
  <c r="AA24" i="13"/>
  <c r="Z24" i="13"/>
  <c r="Y24" i="13"/>
  <c r="X24" i="13"/>
  <c r="W24" i="13"/>
  <c r="V24" i="13"/>
  <c r="U24" i="13"/>
  <c r="T24" i="13"/>
  <c r="S24" i="13"/>
  <c r="R24" i="13"/>
  <c r="Q24" i="13"/>
  <c r="P24" i="13"/>
  <c r="O24" i="13"/>
  <c r="N24" i="13"/>
  <c r="M24" i="13"/>
  <c r="L24" i="13"/>
  <c r="K24" i="13"/>
  <c r="J24" i="13"/>
  <c r="I24" i="13"/>
  <c r="H24" i="13"/>
  <c r="G24" i="13"/>
  <c r="F24" i="13"/>
  <c r="E24" i="13"/>
  <c r="D24" i="13"/>
  <c r="AI25" i="12"/>
  <c r="AH25" i="12"/>
  <c r="AG25" i="12"/>
  <c r="AF25" i="12"/>
  <c r="AE25" i="12"/>
  <c r="AD25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AI24" i="12"/>
  <c r="AH24" i="12"/>
  <c r="AG24" i="12"/>
  <c r="AF24" i="12"/>
  <c r="AE24" i="12"/>
  <c r="AD24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W25" i="11"/>
  <c r="V25" i="11"/>
  <c r="U25" i="11"/>
  <c r="T25" i="11"/>
  <c r="S25" i="11"/>
  <c r="R25" i="11"/>
  <c r="Q25" i="11"/>
  <c r="P25" i="11"/>
  <c r="O25" i="11"/>
  <c r="N25" i="11"/>
  <c r="M25" i="11"/>
  <c r="L25" i="11"/>
  <c r="K25" i="11"/>
  <c r="J25" i="11"/>
  <c r="I25" i="11"/>
  <c r="H25" i="11"/>
  <c r="G25" i="11"/>
  <c r="F25" i="11"/>
  <c r="E25" i="11"/>
  <c r="D25" i="11"/>
  <c r="AI24" i="11"/>
  <c r="AH24" i="11"/>
  <c r="AG24" i="11"/>
  <c r="AF24" i="11"/>
  <c r="AE24" i="11"/>
  <c r="AD24" i="11"/>
  <c r="AC24" i="11"/>
  <c r="AB24" i="11"/>
  <c r="AA24" i="11"/>
  <c r="Z24" i="11"/>
  <c r="Y24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D24" i="11"/>
  <c r="AI25" i="10"/>
  <c r="AH25" i="10"/>
  <c r="AG25" i="10"/>
  <c r="AF25" i="10"/>
  <c r="AE25" i="10"/>
  <c r="AD25" i="10"/>
  <c r="AC25" i="10"/>
  <c r="AB25" i="10"/>
  <c r="AA25" i="10"/>
  <c r="Z25" i="10"/>
  <c r="Y25" i="10"/>
  <c r="X25" i="10"/>
  <c r="W25" i="10"/>
  <c r="V25" i="10"/>
  <c r="U25" i="10"/>
  <c r="T25" i="10"/>
  <c r="S25" i="10"/>
  <c r="R25" i="10"/>
  <c r="Q25" i="10"/>
  <c r="P25" i="10"/>
  <c r="O25" i="10"/>
  <c r="N25" i="10"/>
  <c r="M25" i="10"/>
  <c r="L25" i="10"/>
  <c r="K25" i="10"/>
  <c r="J25" i="10"/>
  <c r="I25" i="10"/>
  <c r="H25" i="10"/>
  <c r="G25" i="10"/>
  <c r="F25" i="10"/>
  <c r="E25" i="10"/>
  <c r="D25" i="10"/>
  <c r="AI24" i="10"/>
  <c r="AH24" i="10"/>
  <c r="AG24" i="10"/>
  <c r="AF24" i="10"/>
  <c r="AE24" i="10"/>
  <c r="AD24" i="10"/>
  <c r="AC24" i="10"/>
  <c r="AB24" i="10"/>
  <c r="AA24" i="10"/>
  <c r="Z24" i="10"/>
  <c r="Y24" i="10"/>
  <c r="X24" i="10"/>
  <c r="W24" i="10"/>
  <c r="V24" i="10"/>
  <c r="U24" i="10"/>
  <c r="T24" i="10"/>
  <c r="S24" i="10"/>
  <c r="R24" i="10"/>
  <c r="Q24" i="10"/>
  <c r="P24" i="10"/>
  <c r="O24" i="10"/>
  <c r="N24" i="10"/>
  <c r="M24" i="10"/>
  <c r="L24" i="10"/>
  <c r="K24" i="10"/>
  <c r="J24" i="10"/>
  <c r="I24" i="10"/>
  <c r="H24" i="10"/>
  <c r="G24" i="10"/>
  <c r="F24" i="10"/>
  <c r="E24" i="10"/>
  <c r="D24" i="10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AI25" i="17"/>
  <c r="AH25" i="17"/>
  <c r="AG25" i="17"/>
  <c r="AF25" i="17"/>
  <c r="AE25" i="17"/>
  <c r="AD25" i="17"/>
  <c r="AC25" i="17"/>
  <c r="AB25" i="17"/>
  <c r="AA25" i="17"/>
  <c r="Z25" i="17"/>
  <c r="Y25" i="17"/>
  <c r="X25" i="17"/>
  <c r="W25" i="17"/>
  <c r="V25" i="17"/>
  <c r="U25" i="17"/>
  <c r="T25" i="17"/>
  <c r="S25" i="17"/>
  <c r="R25" i="17"/>
  <c r="Q25" i="17"/>
  <c r="P25" i="17"/>
  <c r="O25" i="17"/>
  <c r="N25" i="17"/>
  <c r="M25" i="17"/>
  <c r="L25" i="17"/>
  <c r="K25" i="17"/>
  <c r="J25" i="17"/>
  <c r="I25" i="17"/>
  <c r="H25" i="17"/>
  <c r="G25" i="17"/>
  <c r="F25" i="17"/>
  <c r="E25" i="17"/>
  <c r="D25" i="17"/>
  <c r="AI24" i="17"/>
  <c r="AH24" i="17"/>
  <c r="AG24" i="17"/>
  <c r="AF24" i="17"/>
  <c r="AE24" i="17"/>
  <c r="AD24" i="17"/>
  <c r="AC24" i="17"/>
  <c r="AB24" i="17"/>
  <c r="AA24" i="17"/>
  <c r="Z24" i="17"/>
  <c r="Y24" i="17"/>
  <c r="X24" i="17"/>
  <c r="W24" i="17"/>
  <c r="V24" i="17"/>
  <c r="U24" i="17"/>
  <c r="T24" i="17"/>
  <c r="S24" i="17"/>
  <c r="R24" i="17"/>
  <c r="Q24" i="17"/>
  <c r="P24" i="17"/>
  <c r="O24" i="17"/>
  <c r="N24" i="17"/>
  <c r="M24" i="17"/>
  <c r="L24" i="17"/>
  <c r="K24" i="17"/>
  <c r="J24" i="17"/>
  <c r="I24" i="17"/>
  <c r="H24" i="17"/>
  <c r="G24" i="17"/>
  <c r="F24" i="17"/>
  <c r="E24" i="17"/>
  <c r="D24" i="17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AI24" i="7"/>
  <c r="AH24" i="7"/>
  <c r="AG24" i="7"/>
  <c r="AF24" i="7"/>
  <c r="AE24" i="7"/>
  <c r="AD24" i="7"/>
  <c r="AC24" i="7"/>
  <c r="AB24" i="7"/>
  <c r="AA24" i="7"/>
  <c r="Z24" i="7"/>
  <c r="Y24" i="7"/>
  <c r="X24" i="7"/>
  <c r="W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AI25" i="20"/>
  <c r="AH25" i="20"/>
  <c r="AG25" i="20"/>
  <c r="AF25" i="20"/>
  <c r="AE25" i="20"/>
  <c r="AD25" i="20"/>
  <c r="AC25" i="20"/>
  <c r="AB25" i="20"/>
  <c r="AA25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N25" i="20"/>
  <c r="M25" i="20"/>
  <c r="L25" i="20"/>
  <c r="K25" i="20"/>
  <c r="J25" i="20"/>
  <c r="I25" i="20"/>
  <c r="H25" i="20"/>
  <c r="G25" i="20"/>
  <c r="F25" i="20"/>
  <c r="E25" i="20"/>
  <c r="D25" i="20"/>
  <c r="AI24" i="20"/>
  <c r="AH24" i="20"/>
  <c r="AG24" i="20"/>
  <c r="AF24" i="20"/>
  <c r="AE24" i="20"/>
  <c r="AD24" i="20"/>
  <c r="AC24" i="20"/>
  <c r="AB24" i="20"/>
  <c r="AA24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N24" i="20"/>
  <c r="M24" i="20"/>
  <c r="L24" i="20"/>
  <c r="K24" i="20"/>
  <c r="J24" i="20"/>
  <c r="I24" i="20"/>
  <c r="H24" i="20"/>
  <c r="G24" i="20"/>
  <c r="F24" i="20"/>
  <c r="E24" i="20"/>
  <c r="D24" i="20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AI25" i="5"/>
  <c r="AH25" i="5"/>
  <c r="AG25" i="5"/>
  <c r="AF25" i="5"/>
  <c r="AE25" i="5"/>
  <c r="AD25" i="5"/>
  <c r="AC25" i="5"/>
  <c r="AB25" i="5"/>
  <c r="AA25" i="5"/>
  <c r="Z25" i="5"/>
  <c r="Y25" i="5"/>
  <c r="X25" i="5"/>
  <c r="W25" i="5"/>
  <c r="V25" i="5"/>
  <c r="U25" i="5"/>
  <c r="T25" i="5"/>
  <c r="S25" i="5"/>
  <c r="R25" i="5"/>
  <c r="Q25" i="5"/>
  <c r="P25" i="5"/>
  <c r="O25" i="5"/>
  <c r="N25" i="5"/>
  <c r="M25" i="5"/>
  <c r="L25" i="5"/>
  <c r="K25" i="5"/>
  <c r="J25" i="5"/>
  <c r="I25" i="5"/>
  <c r="H25" i="5"/>
  <c r="G25" i="5"/>
  <c r="F25" i="5"/>
  <c r="E25" i="5"/>
  <c r="D25" i="5"/>
  <c r="AI24" i="5"/>
  <c r="AH24" i="5"/>
  <c r="AG24" i="5"/>
  <c r="AF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D24" i="5"/>
  <c r="AI25" i="4"/>
  <c r="AH25" i="4"/>
  <c r="AG25" i="4"/>
  <c r="AF25" i="4"/>
  <c r="AE25" i="4"/>
  <c r="AD25" i="4"/>
  <c r="AC25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D25" i="4"/>
  <c r="AI24" i="4"/>
  <c r="AH24" i="4"/>
  <c r="AG24" i="4"/>
  <c r="AF24" i="4"/>
  <c r="AE24" i="4"/>
  <c r="AD24" i="4"/>
  <c r="AC24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D24" i="4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AI25" i="15"/>
  <c r="AH25" i="15"/>
  <c r="AG25" i="15"/>
  <c r="AF25" i="15"/>
  <c r="AE25" i="15"/>
  <c r="AD25" i="15"/>
  <c r="AC25" i="15"/>
  <c r="AB25" i="15"/>
  <c r="AA25" i="15"/>
  <c r="Z25" i="15"/>
  <c r="Y25" i="15"/>
  <c r="X25" i="15"/>
  <c r="W25" i="15"/>
  <c r="V25" i="15"/>
  <c r="U25" i="15"/>
  <c r="T25" i="15"/>
  <c r="S25" i="15"/>
  <c r="R25" i="15"/>
  <c r="Q25" i="15"/>
  <c r="P25" i="15"/>
  <c r="O25" i="15"/>
  <c r="N25" i="15"/>
  <c r="M25" i="15"/>
  <c r="L25" i="15"/>
  <c r="K25" i="15"/>
  <c r="J25" i="15"/>
  <c r="I25" i="15"/>
  <c r="H25" i="15"/>
  <c r="G25" i="15"/>
  <c r="F25" i="15"/>
  <c r="E25" i="15"/>
  <c r="D25" i="15"/>
  <c r="AI24" i="15"/>
  <c r="AH24" i="15"/>
  <c r="AG24" i="15"/>
  <c r="AF24" i="15"/>
  <c r="AE24" i="15"/>
  <c r="AD24" i="15"/>
  <c r="AC24" i="15"/>
  <c r="AB24" i="15"/>
  <c r="AA24" i="15"/>
  <c r="Z24" i="15"/>
  <c r="Y24" i="15"/>
  <c r="X24" i="15"/>
  <c r="W24" i="15"/>
  <c r="V24" i="15"/>
  <c r="U24" i="15"/>
  <c r="T24" i="15"/>
  <c r="S24" i="15"/>
  <c r="R24" i="15"/>
  <c r="Q24" i="15"/>
  <c r="P24" i="15"/>
  <c r="O24" i="15"/>
  <c r="N24" i="15"/>
  <c r="M24" i="15"/>
  <c r="L24" i="15"/>
  <c r="K24" i="15"/>
  <c r="J24" i="15"/>
  <c r="I24" i="15"/>
  <c r="H24" i="15"/>
  <c r="G24" i="15"/>
  <c r="F24" i="15"/>
  <c r="E24" i="15"/>
  <c r="D24" i="15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I25" i="2"/>
  <c r="AH25" i="2"/>
  <c r="AF25" i="2"/>
  <c r="AE25" i="2"/>
  <c r="AC25" i="2"/>
  <c r="AB25" i="2"/>
  <c r="AA25" i="2"/>
  <c r="Z25" i="2"/>
  <c r="X25" i="2"/>
  <c r="U25" i="2"/>
  <c r="T25" i="2"/>
  <c r="S25" i="2"/>
  <c r="R25" i="2"/>
  <c r="P25" i="2"/>
  <c r="M25" i="2"/>
  <c r="L25" i="2"/>
  <c r="K25" i="2"/>
  <c r="J25" i="2"/>
  <c r="H25" i="2"/>
  <c r="E25" i="2"/>
  <c r="AI24" i="2"/>
  <c r="AH24" i="2"/>
  <c r="AC24" i="2"/>
  <c r="AB24" i="2"/>
  <c r="AA24" i="2"/>
  <c r="Z24" i="2"/>
  <c r="X24" i="2"/>
  <c r="V24" i="2"/>
  <c r="U24" i="2"/>
  <c r="T24" i="2"/>
  <c r="S24" i="2"/>
  <c r="R24" i="2"/>
  <c r="P24" i="2"/>
  <c r="N24" i="2"/>
  <c r="M24" i="2"/>
  <c r="L24" i="2"/>
  <c r="K24" i="2"/>
  <c r="J24" i="2"/>
  <c r="H24" i="2"/>
  <c r="F24" i="2"/>
  <c r="E24" i="2"/>
  <c r="D24" i="2"/>
  <c r="AI25" i="14"/>
  <c r="AH25" i="14"/>
  <c r="AG25" i="14"/>
  <c r="AF25" i="14"/>
  <c r="AE25" i="14"/>
  <c r="AD25" i="14"/>
  <c r="AC25" i="14"/>
  <c r="AB25" i="14"/>
  <c r="AA25" i="14"/>
  <c r="Z25" i="14"/>
  <c r="Y25" i="14"/>
  <c r="X25" i="14"/>
  <c r="W25" i="14"/>
  <c r="V25" i="14"/>
  <c r="U25" i="14"/>
  <c r="T25" i="14"/>
  <c r="S25" i="14"/>
  <c r="R25" i="14"/>
  <c r="Q25" i="14"/>
  <c r="P25" i="14"/>
  <c r="O25" i="14"/>
  <c r="N25" i="14"/>
  <c r="M25" i="14"/>
  <c r="L25" i="14"/>
  <c r="K25" i="14"/>
  <c r="J25" i="14"/>
  <c r="I25" i="14"/>
  <c r="H25" i="14"/>
  <c r="G25" i="14"/>
  <c r="F25" i="14"/>
  <c r="E25" i="14"/>
  <c r="D25" i="14"/>
  <c r="AI24" i="14"/>
  <c r="AH24" i="14"/>
  <c r="AG24" i="14"/>
  <c r="AF24" i="14"/>
  <c r="AE24" i="14"/>
  <c r="AD24" i="14"/>
  <c r="AC24" i="14"/>
  <c r="AB24" i="14"/>
  <c r="AA24" i="14"/>
  <c r="Z24" i="14"/>
  <c r="Y24" i="14"/>
  <c r="X24" i="14"/>
  <c r="W24" i="14"/>
  <c r="V24" i="14"/>
  <c r="U24" i="14"/>
  <c r="T24" i="14"/>
  <c r="S24" i="14"/>
  <c r="R24" i="14"/>
  <c r="Q24" i="14"/>
  <c r="P24" i="14"/>
  <c r="O24" i="14"/>
  <c r="N24" i="14"/>
  <c r="M24" i="14"/>
  <c r="L24" i="14"/>
  <c r="K24" i="14"/>
  <c r="J24" i="14"/>
  <c r="I24" i="14"/>
  <c r="H24" i="14"/>
  <c r="G24" i="14"/>
  <c r="F24" i="14"/>
  <c r="E24" i="14"/>
  <c r="D24" i="14"/>
  <c r="AI23" i="13"/>
  <c r="AH23" i="13"/>
  <c r="AG23" i="13"/>
  <c r="AF23" i="13"/>
  <c r="AE23" i="13"/>
  <c r="AD23" i="13"/>
  <c r="AC23" i="13"/>
  <c r="AB23" i="13"/>
  <c r="AA23" i="13"/>
  <c r="Z23" i="13"/>
  <c r="Y23" i="13"/>
  <c r="X23" i="13"/>
  <c r="W23" i="13"/>
  <c r="V23" i="13"/>
  <c r="U23" i="13"/>
  <c r="T23" i="13"/>
  <c r="S23" i="13"/>
  <c r="R23" i="13"/>
  <c r="Q23" i="13"/>
  <c r="P23" i="13"/>
  <c r="O23" i="13"/>
  <c r="N23" i="13"/>
  <c r="M23" i="13"/>
  <c r="L23" i="13"/>
  <c r="K23" i="13"/>
  <c r="J23" i="13"/>
  <c r="I23" i="13"/>
  <c r="H23" i="13"/>
  <c r="G23" i="13"/>
  <c r="F23" i="13"/>
  <c r="E23" i="13"/>
  <c r="D23" i="13"/>
  <c r="AI22" i="13"/>
  <c r="AH22" i="13"/>
  <c r="AG22" i="13"/>
  <c r="AF22" i="13"/>
  <c r="AE22" i="13"/>
  <c r="AD22" i="13"/>
  <c r="AC22" i="13"/>
  <c r="AB22" i="13"/>
  <c r="AA22" i="13"/>
  <c r="Z22" i="13"/>
  <c r="Y22" i="13"/>
  <c r="X22" i="13"/>
  <c r="W22" i="13"/>
  <c r="V22" i="13"/>
  <c r="U22" i="13"/>
  <c r="T22" i="13"/>
  <c r="S22" i="13"/>
  <c r="R22" i="13"/>
  <c r="Q22" i="13"/>
  <c r="P22" i="13"/>
  <c r="O22" i="13"/>
  <c r="N22" i="13"/>
  <c r="M22" i="13"/>
  <c r="L22" i="13"/>
  <c r="K22" i="13"/>
  <c r="J22" i="13"/>
  <c r="I22" i="13"/>
  <c r="H22" i="13"/>
  <c r="G22" i="13"/>
  <c r="F22" i="13"/>
  <c r="E22" i="13"/>
  <c r="D22" i="13"/>
  <c r="AI23" i="12"/>
  <c r="AH23" i="12"/>
  <c r="AG23" i="12"/>
  <c r="AF23" i="12"/>
  <c r="AE23" i="12"/>
  <c r="AD23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AI22" i="12"/>
  <c r="AH22" i="12"/>
  <c r="AG22" i="12"/>
  <c r="AF22" i="12"/>
  <c r="AE22" i="12"/>
  <c r="AD22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D22" i="11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W23" i="10"/>
  <c r="V23" i="10"/>
  <c r="U23" i="10"/>
  <c r="T23" i="10"/>
  <c r="S23" i="10"/>
  <c r="R23" i="10"/>
  <c r="Q23" i="10"/>
  <c r="P23" i="10"/>
  <c r="O23" i="10"/>
  <c r="N23" i="10"/>
  <c r="M23" i="10"/>
  <c r="L23" i="10"/>
  <c r="K23" i="10"/>
  <c r="J23" i="10"/>
  <c r="I23" i="10"/>
  <c r="H23" i="10"/>
  <c r="G23" i="10"/>
  <c r="F23" i="10"/>
  <c r="E23" i="10"/>
  <c r="D23" i="10"/>
  <c r="AI22" i="10"/>
  <c r="AH22" i="10"/>
  <c r="AG22" i="10"/>
  <c r="AF22" i="10"/>
  <c r="AE22" i="10"/>
  <c r="AD22" i="10"/>
  <c r="AC22" i="10"/>
  <c r="AB22" i="10"/>
  <c r="AA22" i="10"/>
  <c r="Z22" i="10"/>
  <c r="Y22" i="10"/>
  <c r="X22" i="10"/>
  <c r="W22" i="10"/>
  <c r="V22" i="10"/>
  <c r="U22" i="10"/>
  <c r="T22" i="10"/>
  <c r="S22" i="10"/>
  <c r="R22" i="10"/>
  <c r="Q22" i="10"/>
  <c r="P22" i="10"/>
  <c r="O22" i="10"/>
  <c r="N22" i="10"/>
  <c r="M22" i="10"/>
  <c r="L22" i="10"/>
  <c r="K22" i="10"/>
  <c r="J22" i="10"/>
  <c r="I22" i="10"/>
  <c r="H22" i="10"/>
  <c r="G22" i="10"/>
  <c r="F22" i="10"/>
  <c r="E22" i="10"/>
  <c r="D22" i="10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AI23" i="17"/>
  <c r="AH23" i="17"/>
  <c r="AG23" i="17"/>
  <c r="AF23" i="17"/>
  <c r="AE23" i="17"/>
  <c r="AD23" i="17"/>
  <c r="AC23" i="17"/>
  <c r="AB23" i="17"/>
  <c r="AA23" i="17"/>
  <c r="Z23" i="17"/>
  <c r="Y23" i="17"/>
  <c r="X23" i="17"/>
  <c r="W23" i="17"/>
  <c r="V23" i="17"/>
  <c r="U23" i="17"/>
  <c r="T23" i="17"/>
  <c r="S23" i="17"/>
  <c r="R23" i="17"/>
  <c r="Q23" i="17"/>
  <c r="P23" i="17"/>
  <c r="O23" i="17"/>
  <c r="N23" i="17"/>
  <c r="M23" i="17"/>
  <c r="L23" i="17"/>
  <c r="K23" i="17"/>
  <c r="J23" i="17"/>
  <c r="I23" i="17"/>
  <c r="H23" i="17"/>
  <c r="G23" i="17"/>
  <c r="F23" i="17"/>
  <c r="E23" i="17"/>
  <c r="D23" i="17"/>
  <c r="AI22" i="17"/>
  <c r="AH22" i="17"/>
  <c r="AG22" i="17"/>
  <c r="AF22" i="17"/>
  <c r="AE22" i="17"/>
  <c r="AD22" i="17"/>
  <c r="AC22" i="17"/>
  <c r="AB22" i="17"/>
  <c r="AA22" i="17"/>
  <c r="Z22" i="17"/>
  <c r="Y22" i="17"/>
  <c r="X22" i="17"/>
  <c r="W22" i="17"/>
  <c r="V22" i="17"/>
  <c r="U22" i="17"/>
  <c r="T22" i="17"/>
  <c r="S22" i="17"/>
  <c r="R22" i="17"/>
  <c r="Q22" i="17"/>
  <c r="P22" i="17"/>
  <c r="O22" i="17"/>
  <c r="N22" i="17"/>
  <c r="M22" i="17"/>
  <c r="L22" i="17"/>
  <c r="K22" i="17"/>
  <c r="J22" i="17"/>
  <c r="I22" i="17"/>
  <c r="H22" i="17"/>
  <c r="G22" i="17"/>
  <c r="F22" i="17"/>
  <c r="E22" i="17"/>
  <c r="D22" i="17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AI22" i="7"/>
  <c r="AH22" i="7"/>
  <c r="AG22" i="7"/>
  <c r="AF22" i="7"/>
  <c r="AE22" i="7"/>
  <c r="AD22" i="7"/>
  <c r="AC22" i="7"/>
  <c r="AB22" i="7"/>
  <c r="AA22" i="7"/>
  <c r="Z22" i="7"/>
  <c r="Y22" i="7"/>
  <c r="X22" i="7"/>
  <c r="W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AI23" i="20"/>
  <c r="AH23" i="20"/>
  <c r="AG23" i="20"/>
  <c r="AF23" i="20"/>
  <c r="AE23" i="20"/>
  <c r="AD23" i="20"/>
  <c r="AC23" i="20"/>
  <c r="AB23" i="20"/>
  <c r="AA23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N23" i="20"/>
  <c r="M23" i="20"/>
  <c r="L23" i="20"/>
  <c r="K23" i="20"/>
  <c r="J23" i="20"/>
  <c r="I23" i="20"/>
  <c r="H23" i="20"/>
  <c r="G23" i="20"/>
  <c r="F23" i="20"/>
  <c r="E23" i="20"/>
  <c r="D23" i="20"/>
  <c r="AI22" i="20"/>
  <c r="AH22" i="20"/>
  <c r="AG22" i="20"/>
  <c r="AF22" i="20"/>
  <c r="AE22" i="20"/>
  <c r="AD22" i="20"/>
  <c r="AC22" i="20"/>
  <c r="AB22" i="20"/>
  <c r="AA22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N22" i="20"/>
  <c r="M22" i="20"/>
  <c r="L22" i="20"/>
  <c r="K22" i="20"/>
  <c r="J22" i="20"/>
  <c r="I22" i="20"/>
  <c r="H22" i="20"/>
  <c r="G22" i="20"/>
  <c r="F22" i="20"/>
  <c r="E22" i="20"/>
  <c r="D22" i="20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N22" i="5"/>
  <c r="M22" i="5"/>
  <c r="L22" i="5"/>
  <c r="K22" i="5"/>
  <c r="J22" i="5"/>
  <c r="I22" i="5"/>
  <c r="H22" i="5"/>
  <c r="G22" i="5"/>
  <c r="F22" i="5"/>
  <c r="E22" i="5"/>
  <c r="D22" i="5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D23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D22" i="4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AI23" i="15"/>
  <c r="AH23" i="15"/>
  <c r="AG23" i="15"/>
  <c r="AF23" i="15"/>
  <c r="AE23" i="15"/>
  <c r="AD23" i="15"/>
  <c r="AC23" i="15"/>
  <c r="AB23" i="15"/>
  <c r="AA23" i="15"/>
  <c r="Z23" i="15"/>
  <c r="Y23" i="15"/>
  <c r="X23" i="15"/>
  <c r="W23" i="15"/>
  <c r="V23" i="15"/>
  <c r="U23" i="15"/>
  <c r="T23" i="15"/>
  <c r="S23" i="15"/>
  <c r="R23" i="15"/>
  <c r="Q23" i="15"/>
  <c r="P23" i="15"/>
  <c r="O23" i="15"/>
  <c r="N23" i="15"/>
  <c r="M23" i="15"/>
  <c r="L23" i="15"/>
  <c r="K23" i="15"/>
  <c r="J23" i="15"/>
  <c r="I23" i="15"/>
  <c r="H23" i="15"/>
  <c r="G23" i="15"/>
  <c r="F23" i="15"/>
  <c r="E23" i="15"/>
  <c r="D23" i="15"/>
  <c r="AI22" i="15"/>
  <c r="AH22" i="15"/>
  <c r="AG22" i="15"/>
  <c r="AF22" i="15"/>
  <c r="AE22" i="15"/>
  <c r="AD22" i="15"/>
  <c r="AC22" i="15"/>
  <c r="AB22" i="15"/>
  <c r="AA22" i="15"/>
  <c r="Z22" i="15"/>
  <c r="Y22" i="15"/>
  <c r="X22" i="15"/>
  <c r="W22" i="15"/>
  <c r="V22" i="15"/>
  <c r="U22" i="15"/>
  <c r="T22" i="15"/>
  <c r="S22" i="15"/>
  <c r="R22" i="15"/>
  <c r="Q22" i="15"/>
  <c r="P22" i="15"/>
  <c r="O22" i="15"/>
  <c r="N22" i="15"/>
  <c r="M22" i="15"/>
  <c r="L22" i="15"/>
  <c r="K22" i="15"/>
  <c r="J22" i="15"/>
  <c r="I22" i="15"/>
  <c r="H22" i="15"/>
  <c r="G22" i="15"/>
  <c r="F22" i="15"/>
  <c r="E22" i="15"/>
  <c r="D22" i="15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E23" i="2"/>
  <c r="AD23" i="2"/>
  <c r="AC23" i="2"/>
  <c r="AB23" i="2"/>
  <c r="Z23" i="2"/>
  <c r="Y23" i="2"/>
  <c r="W23" i="2"/>
  <c r="V23" i="2"/>
  <c r="U23" i="2"/>
  <c r="T23" i="2"/>
  <c r="R23" i="2"/>
  <c r="Q23" i="2"/>
  <c r="O23" i="2"/>
  <c r="N23" i="2"/>
  <c r="M23" i="2"/>
  <c r="L23" i="2"/>
  <c r="J23" i="2"/>
  <c r="I23" i="2"/>
  <c r="G23" i="2"/>
  <c r="F23" i="2"/>
  <c r="E23" i="2"/>
  <c r="D23" i="2"/>
  <c r="AF22" i="2"/>
  <c r="AA22" i="2"/>
  <c r="Z22" i="2"/>
  <c r="X22" i="2"/>
  <c r="W22" i="2"/>
  <c r="V22" i="2"/>
  <c r="S22" i="2"/>
  <c r="R22" i="2"/>
  <c r="P22" i="2"/>
  <c r="O22" i="2"/>
  <c r="N22" i="2"/>
  <c r="K22" i="2"/>
  <c r="J22" i="2"/>
  <c r="H22" i="2"/>
  <c r="G22" i="2"/>
  <c r="F22" i="2"/>
  <c r="AI23" i="14"/>
  <c r="AH23" i="14"/>
  <c r="AG23" i="14"/>
  <c r="AF23" i="14"/>
  <c r="AE23" i="14"/>
  <c r="AD23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AI22" i="14"/>
  <c r="AH22" i="14"/>
  <c r="AG22" i="14"/>
  <c r="AF22" i="14"/>
  <c r="AE22" i="14"/>
  <c r="AD22" i="14"/>
  <c r="AC22" i="14"/>
  <c r="AB22" i="14"/>
  <c r="AA22" i="14"/>
  <c r="Z22" i="14"/>
  <c r="Y22" i="14"/>
  <c r="X22" i="14"/>
  <c r="W22" i="14"/>
  <c r="V22" i="14"/>
  <c r="U22" i="14"/>
  <c r="T22" i="14"/>
  <c r="S22" i="14"/>
  <c r="R22" i="14"/>
  <c r="Q22" i="14"/>
  <c r="P22" i="14"/>
  <c r="O22" i="14"/>
  <c r="N22" i="14"/>
  <c r="M22" i="14"/>
  <c r="L22" i="14"/>
  <c r="K22" i="14"/>
  <c r="J22" i="14"/>
  <c r="I22" i="14"/>
  <c r="H22" i="14"/>
  <c r="G22" i="14"/>
  <c r="F22" i="14"/>
  <c r="E22" i="14"/>
  <c r="D22" i="14"/>
  <c r="AJ10" i="16" l="1"/>
  <c r="AJ10" i="5"/>
  <c r="AJ10" i="8"/>
  <c r="AJ10" i="11"/>
  <c r="AJ9" i="15"/>
  <c r="AJ9" i="6"/>
  <c r="AJ9" i="17"/>
  <c r="AJ9" i="12"/>
  <c r="AJ10" i="17"/>
  <c r="AJ10" i="12"/>
  <c r="AJ9" i="3"/>
  <c r="AJ9" i="20"/>
  <c r="AJ9" i="9"/>
  <c r="AJ9" i="13"/>
  <c r="AJ9" i="2"/>
  <c r="AJ10" i="3"/>
  <c r="AJ10" i="20"/>
  <c r="AJ10" i="9"/>
  <c r="AJ10" i="13"/>
  <c r="AJ9" i="4"/>
  <c r="AJ9" i="7"/>
  <c r="AJ9" i="10"/>
  <c r="AJ10" i="4"/>
  <c r="AJ10" i="7"/>
  <c r="AJ10" i="10"/>
  <c r="AJ10" i="14"/>
  <c r="AJ10" i="15"/>
  <c r="AJ10" i="6"/>
  <c r="AJ10" i="2"/>
  <c r="AJ9" i="14"/>
  <c r="AJ9" i="16"/>
  <c r="AJ9" i="5"/>
  <c r="AJ9" i="8"/>
  <c r="AJ9" i="11"/>
  <c r="AG23" i="2"/>
  <c r="AF23" i="2"/>
  <c r="AE22" i="2"/>
  <c r="AH22" i="2"/>
  <c r="AI22" i="2"/>
  <c r="AG24" i="2"/>
  <c r="K23" i="2"/>
  <c r="S23" i="2"/>
  <c r="AA23" i="2"/>
  <c r="AM23" i="16"/>
  <c r="AM24" i="15"/>
  <c r="AM23" i="15"/>
  <c r="AM24" i="3"/>
  <c r="AM23" i="3"/>
  <c r="AM24" i="4"/>
  <c r="AM23" i="4"/>
  <c r="AM24" i="5"/>
  <c r="AM23" i="5"/>
  <c r="AM24" i="6"/>
  <c r="AM23" i="6"/>
  <c r="AM24" i="20"/>
  <c r="AM23" i="20"/>
  <c r="AM24" i="7"/>
  <c r="AM23" i="7"/>
  <c r="AM24" i="8"/>
  <c r="AM23" i="8"/>
  <c r="AM24" i="17"/>
  <c r="AM23" i="17"/>
  <c r="AM24" i="9"/>
  <c r="AM23" i="9"/>
  <c r="AM24" i="10"/>
  <c r="AM23" i="10"/>
  <c r="AM24" i="11"/>
  <c r="AM23" i="11"/>
  <c r="AM24" i="12"/>
  <c r="AM23" i="12"/>
  <c r="AM24" i="13"/>
  <c r="AM23" i="13"/>
  <c r="T78" i="19"/>
  <c r="T77" i="19"/>
  <c r="AM24" i="16"/>
  <c r="T20" i="19"/>
  <c r="T19" i="19"/>
  <c r="AN80" i="13" l="1"/>
  <c r="AN79" i="13"/>
  <c r="AN80" i="12"/>
  <c r="AN79" i="12"/>
  <c r="AN80" i="11"/>
  <c r="AN79" i="11"/>
  <c r="AN80" i="10"/>
  <c r="AN79" i="10"/>
  <c r="AN80" i="9"/>
  <c r="AN79" i="9"/>
  <c r="AN80" i="17"/>
  <c r="AN79" i="17"/>
  <c r="AN80" i="8"/>
  <c r="AN79" i="8"/>
  <c r="AN80" i="7"/>
  <c r="AN79" i="7"/>
  <c r="AN80" i="20"/>
  <c r="AN79" i="20"/>
  <c r="AN80" i="6"/>
  <c r="AN79" i="6"/>
  <c r="AN80" i="5"/>
  <c r="AN79" i="5"/>
  <c r="AN80" i="4"/>
  <c r="AN79" i="4"/>
  <c r="AN80" i="3"/>
  <c r="AN79" i="3"/>
  <c r="AN80" i="15"/>
  <c r="AN79" i="15"/>
  <c r="AN80" i="16"/>
  <c r="AN79" i="16"/>
  <c r="AN80" i="14"/>
  <c r="AN79" i="14"/>
  <c r="AN78" i="13"/>
  <c r="AN77" i="13"/>
  <c r="AN78" i="12"/>
  <c r="AN77" i="12"/>
  <c r="AN78" i="11"/>
  <c r="AN78" i="10"/>
  <c r="AN77" i="10"/>
  <c r="AN78" i="9"/>
  <c r="AN77" i="9"/>
  <c r="AN78" i="17"/>
  <c r="AN77" i="17"/>
  <c r="AN78" i="8"/>
  <c r="AN77" i="8"/>
  <c r="AN78" i="7"/>
  <c r="AN77" i="7"/>
  <c r="AN78" i="20"/>
  <c r="AN77" i="20"/>
  <c r="AN78" i="6"/>
  <c r="AN77" i="6"/>
  <c r="AN78" i="5"/>
  <c r="AN77" i="5"/>
  <c r="AN78" i="4"/>
  <c r="AN77" i="4"/>
  <c r="AN78" i="3"/>
  <c r="AN77" i="3"/>
  <c r="AN78" i="15"/>
  <c r="AN77" i="15"/>
  <c r="AN78" i="16"/>
  <c r="AN77" i="16"/>
  <c r="AN78" i="14"/>
  <c r="AN77" i="14"/>
  <c r="AM23" i="14" l="1"/>
  <c r="AM24" i="14"/>
  <c r="AM25" i="14"/>
  <c r="AI56" i="18"/>
  <c r="AI55" i="18"/>
  <c r="AI58" i="18"/>
  <c r="AI57" i="18"/>
  <c r="AI60" i="18"/>
  <c r="AI59" i="18"/>
  <c r="AI62" i="18"/>
  <c r="AI61" i="18"/>
  <c r="AI64" i="18"/>
  <c r="AI63" i="18"/>
  <c r="AI66" i="18"/>
  <c r="AI65" i="18"/>
  <c r="AI68" i="18"/>
  <c r="AI67" i="18"/>
  <c r="AI70" i="18"/>
  <c r="AI69" i="18"/>
  <c r="AI72" i="18"/>
  <c r="AI71" i="18"/>
  <c r="AI74" i="18"/>
  <c r="AI73" i="18"/>
  <c r="AI76" i="18"/>
  <c r="AI75" i="18"/>
  <c r="AI78" i="18"/>
  <c r="AI77" i="18"/>
  <c r="AI80" i="18"/>
  <c r="AI79" i="18"/>
  <c r="AI82" i="18"/>
  <c r="AI81" i="18"/>
  <c r="AI84" i="18"/>
  <c r="AI83" i="18"/>
  <c r="AI86" i="18"/>
  <c r="AI85" i="18"/>
  <c r="AI99" i="18"/>
  <c r="AI98" i="18"/>
  <c r="AI101" i="18"/>
  <c r="AI100" i="18"/>
  <c r="AI103" i="18"/>
  <c r="AI102" i="18"/>
  <c r="AI104" i="18"/>
  <c r="AI105" i="18"/>
  <c r="AI107" i="18"/>
  <c r="AI106" i="18"/>
  <c r="AI109" i="18"/>
  <c r="AI108" i="18"/>
  <c r="AI110" i="18"/>
  <c r="AI111" i="18"/>
  <c r="AI112" i="18"/>
  <c r="AI115" i="18"/>
  <c r="AI114" i="18"/>
  <c r="AI117" i="18"/>
  <c r="AI116" i="18"/>
  <c r="AI119" i="18"/>
  <c r="AI118" i="18"/>
  <c r="AI120" i="18"/>
  <c r="AI121" i="18"/>
  <c r="AI123" i="18"/>
  <c r="AI122" i="18"/>
  <c r="AI125" i="18"/>
  <c r="AI124" i="18"/>
  <c r="AI127" i="18"/>
  <c r="AI126" i="18"/>
  <c r="AI128" i="18"/>
  <c r="AI129" i="18"/>
  <c r="AL24" i="2" l="1"/>
  <c r="AN24" i="2" s="1"/>
  <c r="AL23" i="2"/>
  <c r="AN23" i="2" s="1"/>
  <c r="AI23" i="18"/>
  <c r="AI31" i="18"/>
  <c r="AI36" i="18"/>
  <c r="AI95" i="18"/>
  <c r="AI30" i="18"/>
  <c r="AI14" i="18"/>
  <c r="AI15" i="18"/>
  <c r="AI38" i="18"/>
  <c r="AI22" i="18"/>
  <c r="AI20" i="18"/>
  <c r="AI42" i="18"/>
  <c r="AI34" i="18"/>
  <c r="AI26" i="18"/>
  <c r="AI18" i="18"/>
  <c r="AI28" i="18"/>
  <c r="AI35" i="18"/>
  <c r="AI40" i="18"/>
  <c r="AI32" i="18"/>
  <c r="AI24" i="18"/>
  <c r="AI16" i="18"/>
  <c r="AI43" i="18"/>
  <c r="AI19" i="18"/>
  <c r="AI41" i="18"/>
  <c r="AI33" i="18"/>
  <c r="AI25" i="18"/>
  <c r="AI17" i="18"/>
  <c r="AI39" i="18"/>
  <c r="AI52" i="18"/>
  <c r="AI53" i="18"/>
  <c r="AI12" i="18"/>
  <c r="AI21" i="18"/>
  <c r="AI29" i="18"/>
  <c r="AI37" i="18"/>
  <c r="AI13" i="18"/>
  <c r="AI113" i="18"/>
  <c r="AI96" i="18" s="1"/>
  <c r="T34" i="19"/>
  <c r="T33" i="19"/>
  <c r="T40" i="19"/>
  <c r="T39" i="19"/>
  <c r="T38" i="19"/>
  <c r="T37" i="19"/>
  <c r="T50" i="19"/>
  <c r="T49" i="19"/>
  <c r="T18" i="19"/>
  <c r="T21" i="19"/>
  <c r="T22" i="19"/>
  <c r="T27" i="19"/>
  <c r="T28" i="19"/>
  <c r="AI27" i="18" l="1"/>
  <c r="AI10" i="18" s="1"/>
  <c r="AI9" i="18"/>
  <c r="AH99" i="18"/>
  <c r="AH98" i="18"/>
  <c r="AH101" i="18"/>
  <c r="AH100" i="18"/>
  <c r="AH103" i="18"/>
  <c r="AH102" i="18"/>
  <c r="AH105" i="18"/>
  <c r="AH104" i="18"/>
  <c r="AH107" i="18"/>
  <c r="AH106" i="18"/>
  <c r="AH109" i="18"/>
  <c r="AH108" i="18"/>
  <c r="AH111" i="18"/>
  <c r="AH110" i="18"/>
  <c r="AH113" i="18"/>
  <c r="AH112" i="18"/>
  <c r="AH115" i="18"/>
  <c r="AH114" i="18"/>
  <c r="AH117" i="18"/>
  <c r="AH116" i="18"/>
  <c r="AH119" i="18"/>
  <c r="AH118" i="18"/>
  <c r="AH121" i="18"/>
  <c r="AH120" i="18"/>
  <c r="AH123" i="18"/>
  <c r="AH122" i="18"/>
  <c r="AH125" i="18"/>
  <c r="AH124" i="18"/>
  <c r="AH127" i="18"/>
  <c r="AH126" i="18"/>
  <c r="AH129" i="18"/>
  <c r="AH128" i="18"/>
  <c r="AH56" i="18"/>
  <c r="AH55" i="18"/>
  <c r="AH58" i="18"/>
  <c r="AH57" i="18"/>
  <c r="AH60" i="18"/>
  <c r="AH59" i="18"/>
  <c r="AH62" i="18"/>
  <c r="AH61" i="18"/>
  <c r="AH64" i="18"/>
  <c r="AH63" i="18"/>
  <c r="AH66" i="18"/>
  <c r="AH65" i="18"/>
  <c r="AH68" i="18"/>
  <c r="AH67" i="18"/>
  <c r="AH70" i="18"/>
  <c r="AH69" i="18"/>
  <c r="AH72" i="18"/>
  <c r="AH71" i="18"/>
  <c r="AH74" i="18"/>
  <c r="AH73" i="18"/>
  <c r="AH76" i="18"/>
  <c r="AH75" i="18"/>
  <c r="AH78" i="18"/>
  <c r="AH77" i="18"/>
  <c r="AH80" i="18"/>
  <c r="AH79" i="18"/>
  <c r="AH82" i="18"/>
  <c r="AH81" i="18"/>
  <c r="AH84" i="18"/>
  <c r="AH83" i="18"/>
  <c r="AH86" i="18"/>
  <c r="AH85" i="18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1" i="14"/>
  <c r="AI20" i="14"/>
  <c r="AI19" i="14"/>
  <c r="AI18" i="14"/>
  <c r="AI17" i="14"/>
  <c r="AI16" i="14"/>
  <c r="AI15" i="14"/>
  <c r="AI14" i="14"/>
  <c r="AI13" i="14"/>
  <c r="AI12" i="14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1" i="13"/>
  <c r="AI20" i="13"/>
  <c r="AI19" i="13"/>
  <c r="AI18" i="13"/>
  <c r="AI17" i="13"/>
  <c r="AI16" i="13"/>
  <c r="AI15" i="13"/>
  <c r="AI14" i="13"/>
  <c r="AI13" i="13"/>
  <c r="AI12" i="13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1" i="12"/>
  <c r="AI20" i="12"/>
  <c r="AI19" i="12"/>
  <c r="AI18" i="12"/>
  <c r="AI17" i="12"/>
  <c r="AI16" i="12"/>
  <c r="AI15" i="12"/>
  <c r="AI14" i="12"/>
  <c r="AI13" i="12"/>
  <c r="AI12" i="12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1" i="11"/>
  <c r="AI20" i="11"/>
  <c r="AI19" i="11"/>
  <c r="AI18" i="11"/>
  <c r="AI17" i="11"/>
  <c r="AI16" i="11"/>
  <c r="AI15" i="11"/>
  <c r="AI14" i="11"/>
  <c r="AI13" i="11"/>
  <c r="AI10" i="11" s="1"/>
  <c r="AI12" i="11"/>
  <c r="AI53" i="10"/>
  <c r="AI52" i="10"/>
  <c r="AI51" i="10"/>
  <c r="AI50" i="10"/>
  <c r="AI49" i="10"/>
  <c r="AI48" i="10"/>
  <c r="AI47" i="10"/>
  <c r="AI46" i="10"/>
  <c r="AI45" i="10"/>
  <c r="AI44" i="10"/>
  <c r="AI43" i="10"/>
  <c r="AI42" i="10"/>
  <c r="AI41" i="10"/>
  <c r="AI40" i="10"/>
  <c r="AI39" i="10"/>
  <c r="AI38" i="10"/>
  <c r="AI37" i="10"/>
  <c r="AI36" i="10"/>
  <c r="AI35" i="10"/>
  <c r="AI34" i="10"/>
  <c r="AI33" i="10"/>
  <c r="AI32" i="10"/>
  <c r="AI31" i="10"/>
  <c r="AI30" i="10"/>
  <c r="AI29" i="10"/>
  <c r="AI28" i="10"/>
  <c r="AI27" i="10"/>
  <c r="AI26" i="10"/>
  <c r="AI21" i="10"/>
  <c r="AI20" i="10"/>
  <c r="AI19" i="10"/>
  <c r="AI18" i="10"/>
  <c r="AI17" i="10"/>
  <c r="AI16" i="10"/>
  <c r="AI15" i="10"/>
  <c r="AI14" i="10"/>
  <c r="AI13" i="10"/>
  <c r="AI12" i="10"/>
  <c r="AI53" i="9"/>
  <c r="AI52" i="9"/>
  <c r="AI51" i="9"/>
  <c r="AI50" i="9"/>
  <c r="AI49" i="9"/>
  <c r="AI48" i="9"/>
  <c r="AI47" i="9"/>
  <c r="AI46" i="9"/>
  <c r="AI45" i="9"/>
  <c r="AI44" i="9"/>
  <c r="AI43" i="9"/>
  <c r="AI42" i="9"/>
  <c r="AI41" i="9"/>
  <c r="AI40" i="9"/>
  <c r="AI39" i="9"/>
  <c r="AI38" i="9"/>
  <c r="AI37" i="9"/>
  <c r="AI36" i="9"/>
  <c r="AI35" i="9"/>
  <c r="AI34" i="9"/>
  <c r="AI33" i="9"/>
  <c r="AI32" i="9"/>
  <c r="AI31" i="9"/>
  <c r="AI30" i="9"/>
  <c r="AI29" i="9"/>
  <c r="AI28" i="9"/>
  <c r="AI27" i="9"/>
  <c r="AI26" i="9"/>
  <c r="AI21" i="9"/>
  <c r="AI20" i="9"/>
  <c r="AI19" i="9"/>
  <c r="AI18" i="9"/>
  <c r="AI17" i="9"/>
  <c r="AI16" i="9"/>
  <c r="AI15" i="9"/>
  <c r="AI14" i="9"/>
  <c r="AI13" i="9"/>
  <c r="AI12" i="9"/>
  <c r="AI53" i="17"/>
  <c r="AI52" i="17"/>
  <c r="AI51" i="17"/>
  <c r="AI50" i="17"/>
  <c r="AI49" i="17"/>
  <c r="AI48" i="17"/>
  <c r="AI47" i="17"/>
  <c r="AI46" i="17"/>
  <c r="AI45" i="17"/>
  <c r="AI44" i="17"/>
  <c r="AI43" i="17"/>
  <c r="AI42" i="17"/>
  <c r="AI41" i="17"/>
  <c r="AI40" i="17"/>
  <c r="AI39" i="17"/>
  <c r="AI38" i="17"/>
  <c r="AI37" i="17"/>
  <c r="AI36" i="17"/>
  <c r="AI35" i="17"/>
  <c r="AI34" i="17"/>
  <c r="AI33" i="17"/>
  <c r="AI32" i="17"/>
  <c r="AI31" i="17"/>
  <c r="AI30" i="17"/>
  <c r="AI29" i="17"/>
  <c r="AI28" i="17"/>
  <c r="AI27" i="17"/>
  <c r="AI26" i="17"/>
  <c r="AI21" i="17"/>
  <c r="AI20" i="17"/>
  <c r="AI19" i="17"/>
  <c r="AI18" i="17"/>
  <c r="AI17" i="17"/>
  <c r="AI16" i="17"/>
  <c r="AI15" i="17"/>
  <c r="AI14" i="17"/>
  <c r="AI13" i="17"/>
  <c r="AI12" i="17"/>
  <c r="AI53" i="8"/>
  <c r="AI52" i="8"/>
  <c r="AI51" i="8"/>
  <c r="AI50" i="8"/>
  <c r="AI49" i="8"/>
  <c r="AI48" i="8"/>
  <c r="AI47" i="8"/>
  <c r="AI46" i="8"/>
  <c r="AI45" i="8"/>
  <c r="AI44" i="8"/>
  <c r="AI43" i="8"/>
  <c r="AI42" i="8"/>
  <c r="AI41" i="8"/>
  <c r="AI40" i="8"/>
  <c r="AI39" i="8"/>
  <c r="AI38" i="8"/>
  <c r="AI37" i="8"/>
  <c r="AI36" i="8"/>
  <c r="AI35" i="8"/>
  <c r="AI34" i="8"/>
  <c r="AI33" i="8"/>
  <c r="AI32" i="8"/>
  <c r="AI31" i="8"/>
  <c r="AI30" i="8"/>
  <c r="AI29" i="8"/>
  <c r="AI28" i="8"/>
  <c r="AI27" i="8"/>
  <c r="AI26" i="8"/>
  <c r="AI21" i="8"/>
  <c r="AI20" i="8"/>
  <c r="AI19" i="8"/>
  <c r="AI18" i="8"/>
  <c r="AI17" i="8"/>
  <c r="AI16" i="8"/>
  <c r="AI15" i="8"/>
  <c r="AI14" i="8"/>
  <c r="AI13" i="8"/>
  <c r="AI10" i="8" s="1"/>
  <c r="AI12" i="8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1" i="7"/>
  <c r="AI20" i="7"/>
  <c r="AI19" i="7"/>
  <c r="AI18" i="7"/>
  <c r="AI17" i="7"/>
  <c r="AI16" i="7"/>
  <c r="AI15" i="7"/>
  <c r="AI14" i="7"/>
  <c r="AI13" i="7"/>
  <c r="AI12" i="7"/>
  <c r="AI53" i="20"/>
  <c r="AI52" i="20"/>
  <c r="AI51" i="20"/>
  <c r="AI50" i="20"/>
  <c r="AI49" i="20"/>
  <c r="AI48" i="20"/>
  <c r="AI47" i="20"/>
  <c r="AI46" i="20"/>
  <c r="AI45" i="20"/>
  <c r="AI44" i="20"/>
  <c r="AI43" i="20"/>
  <c r="AI42" i="20"/>
  <c r="AI41" i="20"/>
  <c r="AI40" i="20"/>
  <c r="AI39" i="20"/>
  <c r="AI38" i="20"/>
  <c r="AI37" i="20"/>
  <c r="AI36" i="20"/>
  <c r="AI35" i="20"/>
  <c r="AI34" i="20"/>
  <c r="AI33" i="20"/>
  <c r="AI32" i="20"/>
  <c r="AI31" i="20"/>
  <c r="AI30" i="20"/>
  <c r="AI29" i="20"/>
  <c r="AI28" i="20"/>
  <c r="AI27" i="20"/>
  <c r="AI26" i="20"/>
  <c r="AI21" i="20"/>
  <c r="AI20" i="20"/>
  <c r="AI19" i="20"/>
  <c r="AI18" i="20"/>
  <c r="AI17" i="20"/>
  <c r="AI16" i="20"/>
  <c r="AI15" i="20"/>
  <c r="AI14" i="20"/>
  <c r="AI13" i="20"/>
  <c r="AI12" i="20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1" i="6"/>
  <c r="AI20" i="6"/>
  <c r="AI19" i="6"/>
  <c r="AI18" i="6"/>
  <c r="AI17" i="6"/>
  <c r="AI16" i="6"/>
  <c r="AI15" i="6"/>
  <c r="AI14" i="6"/>
  <c r="AI13" i="6"/>
  <c r="AI12" i="6"/>
  <c r="AI53" i="5"/>
  <c r="AI52" i="5"/>
  <c r="AI51" i="5"/>
  <c r="AI50" i="5"/>
  <c r="AI49" i="5"/>
  <c r="AI48" i="5"/>
  <c r="AI47" i="5"/>
  <c r="AI46" i="5"/>
  <c r="AI45" i="5"/>
  <c r="AI44" i="5"/>
  <c r="AI43" i="5"/>
  <c r="AI42" i="5"/>
  <c r="AI41" i="5"/>
  <c r="AI40" i="5"/>
  <c r="AI39" i="5"/>
  <c r="AI38" i="5"/>
  <c r="AI37" i="5"/>
  <c r="AI36" i="5"/>
  <c r="AI35" i="5"/>
  <c r="AI34" i="5"/>
  <c r="AI33" i="5"/>
  <c r="AI32" i="5"/>
  <c r="AI31" i="5"/>
  <c r="AI30" i="5"/>
  <c r="AI29" i="5"/>
  <c r="AI28" i="5"/>
  <c r="AI27" i="5"/>
  <c r="AI26" i="5"/>
  <c r="AI21" i="5"/>
  <c r="AI20" i="5"/>
  <c r="AI19" i="5"/>
  <c r="AI18" i="5"/>
  <c r="AI17" i="5"/>
  <c r="AI16" i="5"/>
  <c r="AI15" i="5"/>
  <c r="AI14" i="5"/>
  <c r="AI13" i="5"/>
  <c r="AI12" i="5"/>
  <c r="AI53" i="4"/>
  <c r="AI52" i="4"/>
  <c r="AI51" i="4"/>
  <c r="AI50" i="4"/>
  <c r="AI49" i="4"/>
  <c r="AI48" i="4"/>
  <c r="AI47" i="4"/>
  <c r="AI46" i="4"/>
  <c r="AI45" i="4"/>
  <c r="AI44" i="4"/>
  <c r="AI43" i="4"/>
  <c r="AI42" i="4"/>
  <c r="AI41" i="4"/>
  <c r="AI40" i="4"/>
  <c r="AI39" i="4"/>
  <c r="AI38" i="4"/>
  <c r="AI37" i="4"/>
  <c r="AI36" i="4"/>
  <c r="AI35" i="4"/>
  <c r="AI34" i="4"/>
  <c r="AI33" i="4"/>
  <c r="AI32" i="4"/>
  <c r="AI31" i="4"/>
  <c r="AI30" i="4"/>
  <c r="AI29" i="4"/>
  <c r="AI28" i="4"/>
  <c r="AI27" i="4"/>
  <c r="AI26" i="4"/>
  <c r="AI21" i="4"/>
  <c r="AI20" i="4"/>
  <c r="AI19" i="4"/>
  <c r="AI18" i="4"/>
  <c r="AI17" i="4"/>
  <c r="AI16" i="4"/>
  <c r="AI15" i="4"/>
  <c r="AI14" i="4"/>
  <c r="AI13" i="4"/>
  <c r="AI12" i="4"/>
  <c r="AI53" i="3"/>
  <c r="AI52" i="3"/>
  <c r="AI51" i="3"/>
  <c r="AI50" i="3"/>
  <c r="AI49" i="3"/>
  <c r="AI48" i="3"/>
  <c r="AI47" i="3"/>
  <c r="AI46" i="3"/>
  <c r="AI45" i="3"/>
  <c r="AI44" i="3"/>
  <c r="AI43" i="3"/>
  <c r="AI42" i="3"/>
  <c r="AI41" i="3"/>
  <c r="AI40" i="3"/>
  <c r="AI39" i="3"/>
  <c r="AI38" i="3"/>
  <c r="AI37" i="3"/>
  <c r="AI36" i="3"/>
  <c r="AI35" i="3"/>
  <c r="AI34" i="3"/>
  <c r="AI33" i="3"/>
  <c r="AI32" i="3"/>
  <c r="AI31" i="3"/>
  <c r="AI30" i="3"/>
  <c r="AI29" i="3"/>
  <c r="AI28" i="3"/>
  <c r="AI27" i="3"/>
  <c r="AI26" i="3"/>
  <c r="AI21" i="3"/>
  <c r="AI20" i="3"/>
  <c r="AI19" i="3"/>
  <c r="AI18" i="3"/>
  <c r="AI17" i="3"/>
  <c r="AI16" i="3"/>
  <c r="AI15" i="3"/>
  <c r="AI14" i="3"/>
  <c r="AI13" i="3"/>
  <c r="AI12" i="3"/>
  <c r="AI53" i="15"/>
  <c r="AI52" i="15"/>
  <c r="AI51" i="15"/>
  <c r="AI50" i="15"/>
  <c r="AI49" i="15"/>
  <c r="AI48" i="15"/>
  <c r="AI47" i="15"/>
  <c r="AI46" i="15"/>
  <c r="AI45" i="15"/>
  <c r="AI44" i="15"/>
  <c r="AI43" i="15"/>
  <c r="AI42" i="15"/>
  <c r="AI41" i="15"/>
  <c r="AI40" i="15"/>
  <c r="AI39" i="15"/>
  <c r="AI38" i="15"/>
  <c r="AI37" i="15"/>
  <c r="AI36" i="15"/>
  <c r="AI35" i="15"/>
  <c r="AI34" i="15"/>
  <c r="AI33" i="15"/>
  <c r="AI32" i="15"/>
  <c r="AI31" i="15"/>
  <c r="AI30" i="15"/>
  <c r="AI29" i="15"/>
  <c r="AI28" i="15"/>
  <c r="AI27" i="15"/>
  <c r="AI26" i="15"/>
  <c r="AI21" i="15"/>
  <c r="AI20" i="15"/>
  <c r="AI19" i="15"/>
  <c r="AI18" i="15"/>
  <c r="AI17" i="15"/>
  <c r="AI16" i="15"/>
  <c r="AI15" i="15"/>
  <c r="AI14" i="15"/>
  <c r="AI13" i="15"/>
  <c r="AI12" i="15"/>
  <c r="AI53" i="16"/>
  <c r="AI52" i="16"/>
  <c r="AI51" i="16"/>
  <c r="AI50" i="16"/>
  <c r="AI49" i="16"/>
  <c r="AI48" i="16"/>
  <c r="AI47" i="16"/>
  <c r="AI46" i="16"/>
  <c r="AI45" i="16"/>
  <c r="AI44" i="16"/>
  <c r="AI43" i="16"/>
  <c r="AI42" i="16"/>
  <c r="AI41" i="16"/>
  <c r="AI40" i="16"/>
  <c r="AI39" i="16"/>
  <c r="AI38" i="16"/>
  <c r="AI37" i="16"/>
  <c r="AI36" i="16"/>
  <c r="AI35" i="16"/>
  <c r="AI34" i="16"/>
  <c r="AI33" i="16"/>
  <c r="AI32" i="16"/>
  <c r="AI31" i="16"/>
  <c r="AI30" i="16"/>
  <c r="AI29" i="16"/>
  <c r="AI28" i="16"/>
  <c r="AI27" i="16"/>
  <c r="AI26" i="16"/>
  <c r="AI21" i="16"/>
  <c r="AI20" i="16"/>
  <c r="AI19" i="16"/>
  <c r="AI18" i="16"/>
  <c r="AI17" i="16"/>
  <c r="AI16" i="16"/>
  <c r="AI15" i="16"/>
  <c r="AI14" i="16"/>
  <c r="AI13" i="16"/>
  <c r="AI12" i="16"/>
  <c r="AI53" i="2"/>
  <c r="AI52" i="2"/>
  <c r="AI51" i="2"/>
  <c r="AI50" i="2"/>
  <c r="AI49" i="2"/>
  <c r="AI48" i="2"/>
  <c r="AI47" i="2"/>
  <c r="AI46" i="2"/>
  <c r="AI45" i="2"/>
  <c r="AI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I31" i="2"/>
  <c r="AI30" i="2"/>
  <c r="AI29" i="2"/>
  <c r="AI28" i="2"/>
  <c r="AI27" i="2"/>
  <c r="AI26" i="2"/>
  <c r="AI21" i="2"/>
  <c r="AI20" i="2"/>
  <c r="AI19" i="2"/>
  <c r="AI18" i="2"/>
  <c r="AI17" i="2"/>
  <c r="AI16" i="2"/>
  <c r="AI15" i="2"/>
  <c r="AI14" i="2"/>
  <c r="AI13" i="2"/>
  <c r="AI12" i="2"/>
  <c r="AI10" i="2" l="1"/>
  <c r="AI10" i="4"/>
  <c r="AI10" i="15"/>
  <c r="AI10" i="6"/>
  <c r="AI10" i="20"/>
  <c r="AI9" i="2"/>
  <c r="AI9" i="3"/>
  <c r="AI9" i="20"/>
  <c r="AI9" i="9"/>
  <c r="AI9" i="17"/>
  <c r="AI9" i="5"/>
  <c r="AI9" i="11"/>
  <c r="AI9" i="4"/>
  <c r="AI9" i="7"/>
  <c r="AI9" i="10"/>
  <c r="AI9" i="14"/>
  <c r="AI10" i="7"/>
  <c r="AI10" i="10"/>
  <c r="AI10" i="14"/>
  <c r="AI9" i="13"/>
  <c r="AI10" i="3"/>
  <c r="AI10" i="9"/>
  <c r="AI10" i="13"/>
  <c r="AI9" i="15"/>
  <c r="AI9" i="6"/>
  <c r="AI9" i="12"/>
  <c r="AI10" i="17"/>
  <c r="AI10" i="12"/>
  <c r="AI9" i="16"/>
  <c r="AI9" i="8"/>
  <c r="AI10" i="16"/>
  <c r="AI10" i="5"/>
  <c r="AH38" i="18"/>
  <c r="AH14" i="18"/>
  <c r="AH30" i="18"/>
  <c r="AH22" i="18"/>
  <c r="AH19" i="18"/>
  <c r="AH40" i="18"/>
  <c r="AH17" i="18"/>
  <c r="AH95" i="18"/>
  <c r="AH96" i="18"/>
  <c r="AH31" i="18"/>
  <c r="AH33" i="18"/>
  <c r="AH41" i="18"/>
  <c r="AH23" i="18"/>
  <c r="AH42" i="18"/>
  <c r="AH34" i="18"/>
  <c r="AH26" i="18"/>
  <c r="AH18" i="18"/>
  <c r="AH25" i="18"/>
  <c r="AH39" i="18"/>
  <c r="AH43" i="18"/>
  <c r="AH35" i="18"/>
  <c r="AH27" i="18"/>
  <c r="AH32" i="18"/>
  <c r="AH24" i="18"/>
  <c r="AH16" i="18"/>
  <c r="AH52" i="18"/>
  <c r="AH53" i="18"/>
  <c r="AH36" i="18"/>
  <c r="AH28" i="18"/>
  <c r="AH15" i="18"/>
  <c r="AH20" i="18"/>
  <c r="AH12" i="18"/>
  <c r="AH21" i="18"/>
  <c r="AH29" i="18"/>
  <c r="AH37" i="18"/>
  <c r="AH13" i="18"/>
  <c r="AH9" i="18" l="1"/>
  <c r="AH10" i="18"/>
  <c r="T23" i="19" l="1"/>
  <c r="A114" i="19" l="1"/>
  <c r="A45" i="18"/>
  <c r="A131" i="18" s="1"/>
  <c r="A57" i="11"/>
  <c r="A167" i="11" s="1"/>
  <c r="A57" i="8"/>
  <c r="A167" i="8" s="1"/>
  <c r="A57" i="7"/>
  <c r="A167" i="7" s="1"/>
  <c r="A57" i="16"/>
  <c r="A167" i="16" s="1"/>
  <c r="A57" i="12"/>
  <c r="A112" i="12" s="1"/>
  <c r="A57" i="4"/>
  <c r="A112" i="4" s="1"/>
  <c r="A57" i="15"/>
  <c r="A112" i="15" s="1"/>
  <c r="A57" i="13"/>
  <c r="A167" i="13" s="1"/>
  <c r="A57" i="10"/>
  <c r="A112" i="10" s="1"/>
  <c r="A57" i="9"/>
  <c r="A112" i="9" s="1"/>
  <c r="A57" i="17"/>
  <c r="A112" i="17" s="1"/>
  <c r="A57" i="20"/>
  <c r="A167" i="20" s="1"/>
  <c r="A57" i="6"/>
  <c r="A167" i="6" s="1"/>
  <c r="A57" i="5"/>
  <c r="A167" i="5" s="1"/>
  <c r="A57" i="3"/>
  <c r="A167" i="3" s="1"/>
  <c r="A57" i="2"/>
  <c r="A112" i="2" s="1"/>
  <c r="A57" i="14"/>
  <c r="A112" i="14" s="1"/>
  <c r="AG96" i="18"/>
  <c r="AG95" i="18"/>
  <c r="AG58" i="18"/>
  <c r="AG15" i="18" s="1"/>
  <c r="AG57" i="18"/>
  <c r="AG14" i="18" s="1"/>
  <c r="AG60" i="18"/>
  <c r="AG17" i="18" s="1"/>
  <c r="AG59" i="18"/>
  <c r="AG16" i="18" s="1"/>
  <c r="AG62" i="18"/>
  <c r="AG19" i="18" s="1"/>
  <c r="AG61" i="18"/>
  <c r="AG18" i="18" s="1"/>
  <c r="AG64" i="18"/>
  <c r="AG21" i="18" s="1"/>
  <c r="AG63" i="18"/>
  <c r="AG20" i="18" s="1"/>
  <c r="AG66" i="18"/>
  <c r="AG23" i="18" s="1"/>
  <c r="AG65" i="18"/>
  <c r="AG22" i="18" s="1"/>
  <c r="AG68" i="18"/>
  <c r="AG25" i="18" s="1"/>
  <c r="AG67" i="18"/>
  <c r="AG24" i="18" s="1"/>
  <c r="AG70" i="18"/>
  <c r="AG27" i="18" s="1"/>
  <c r="AG69" i="18"/>
  <c r="AG26" i="18" s="1"/>
  <c r="AG72" i="18"/>
  <c r="AG29" i="18" s="1"/>
  <c r="AG71" i="18"/>
  <c r="AG28" i="18" s="1"/>
  <c r="AG74" i="18"/>
  <c r="AG31" i="18" s="1"/>
  <c r="AG73" i="18"/>
  <c r="AG30" i="18" s="1"/>
  <c r="AG76" i="18"/>
  <c r="AG33" i="18" s="1"/>
  <c r="AG75" i="18"/>
  <c r="AG32" i="18" s="1"/>
  <c r="AG78" i="18"/>
  <c r="AG35" i="18" s="1"/>
  <c r="AG77" i="18"/>
  <c r="AG34" i="18" s="1"/>
  <c r="AG80" i="18"/>
  <c r="AG37" i="18" s="1"/>
  <c r="AG79" i="18"/>
  <c r="AG36" i="18" s="1"/>
  <c r="AG82" i="18"/>
  <c r="AG39" i="18" s="1"/>
  <c r="AG81" i="18"/>
  <c r="AG38" i="18" s="1"/>
  <c r="AG84" i="18"/>
  <c r="AG41" i="18" s="1"/>
  <c r="AG83" i="18"/>
  <c r="AG40" i="18" s="1"/>
  <c r="AG86" i="18"/>
  <c r="AG43" i="18" s="1"/>
  <c r="AG85" i="18"/>
  <c r="AG42" i="18" s="1"/>
  <c r="AG56" i="18"/>
  <c r="AG13" i="18" s="1"/>
  <c r="AG55" i="18"/>
  <c r="AH53" i="13"/>
  <c r="AH52" i="13"/>
  <c r="AH51" i="13"/>
  <c r="AH50" i="13"/>
  <c r="AH49" i="13"/>
  <c r="AH48" i="13"/>
  <c r="AH47" i="13"/>
  <c r="AH46" i="13"/>
  <c r="AH45" i="13"/>
  <c r="AH44" i="13"/>
  <c r="AH43" i="13"/>
  <c r="AH42" i="13"/>
  <c r="AH41" i="13"/>
  <c r="AH40" i="13"/>
  <c r="AH39" i="13"/>
  <c r="AH38" i="13"/>
  <c r="AH37" i="13"/>
  <c r="AH36" i="13"/>
  <c r="AH35" i="13"/>
  <c r="AH34" i="13"/>
  <c r="AH33" i="13"/>
  <c r="AH32" i="13"/>
  <c r="AH31" i="13"/>
  <c r="AH30" i="13"/>
  <c r="AH29" i="13"/>
  <c r="AH28" i="13"/>
  <c r="AH27" i="13"/>
  <c r="AH26" i="13"/>
  <c r="AH21" i="13"/>
  <c r="AH20" i="13"/>
  <c r="AH19" i="13"/>
  <c r="AH18" i="13"/>
  <c r="AH17" i="13"/>
  <c r="AH16" i="13"/>
  <c r="AH15" i="13"/>
  <c r="AH14" i="13"/>
  <c r="AH13" i="13"/>
  <c r="AH12" i="13"/>
  <c r="AH53" i="12"/>
  <c r="AH52" i="12"/>
  <c r="AH51" i="12"/>
  <c r="AH50" i="12"/>
  <c r="AH49" i="12"/>
  <c r="AH48" i="12"/>
  <c r="AH47" i="12"/>
  <c r="AH46" i="12"/>
  <c r="AH45" i="12"/>
  <c r="AH44" i="12"/>
  <c r="AH43" i="12"/>
  <c r="AH42" i="12"/>
  <c r="AH41" i="12"/>
  <c r="AH40" i="12"/>
  <c r="AH39" i="12"/>
  <c r="AH38" i="12"/>
  <c r="AH37" i="12"/>
  <c r="AH36" i="12"/>
  <c r="AH35" i="12"/>
  <c r="AH34" i="12"/>
  <c r="AH33" i="12"/>
  <c r="AH32" i="12"/>
  <c r="AH31" i="12"/>
  <c r="AH30" i="12"/>
  <c r="AH29" i="12"/>
  <c r="AH28" i="12"/>
  <c r="AH27" i="12"/>
  <c r="AH26" i="12"/>
  <c r="AH21" i="12"/>
  <c r="AH20" i="12"/>
  <c r="AH19" i="12"/>
  <c r="AH18" i="12"/>
  <c r="AH17" i="12"/>
  <c r="AH16" i="12"/>
  <c r="AH15" i="12"/>
  <c r="AH14" i="12"/>
  <c r="AH13" i="12"/>
  <c r="AH12" i="12"/>
  <c r="AH53" i="11"/>
  <c r="AH52" i="11"/>
  <c r="AH51" i="11"/>
  <c r="AH50" i="11"/>
  <c r="AH49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AH27" i="11"/>
  <c r="AH26" i="11"/>
  <c r="AH21" i="11"/>
  <c r="AH20" i="11"/>
  <c r="AH19" i="11"/>
  <c r="AH18" i="11"/>
  <c r="AH17" i="11"/>
  <c r="AH16" i="11"/>
  <c r="AH15" i="11"/>
  <c r="AH14" i="11"/>
  <c r="AH13" i="11"/>
  <c r="AH12" i="11"/>
  <c r="AH53" i="10"/>
  <c r="AH52" i="10"/>
  <c r="AH51" i="10"/>
  <c r="AH50" i="10"/>
  <c r="AH49" i="10"/>
  <c r="AH48" i="10"/>
  <c r="AH47" i="10"/>
  <c r="AH46" i="10"/>
  <c r="AH45" i="10"/>
  <c r="AH44" i="10"/>
  <c r="AH43" i="10"/>
  <c r="AH42" i="10"/>
  <c r="AH41" i="10"/>
  <c r="AH40" i="10"/>
  <c r="AH39" i="10"/>
  <c r="AH38" i="10"/>
  <c r="AH37" i="10"/>
  <c r="AH36" i="10"/>
  <c r="AH35" i="10"/>
  <c r="AH34" i="10"/>
  <c r="AH33" i="10"/>
  <c r="AH32" i="10"/>
  <c r="AH31" i="10"/>
  <c r="AH30" i="10"/>
  <c r="AH29" i="10"/>
  <c r="AH28" i="10"/>
  <c r="AH27" i="10"/>
  <c r="AH26" i="10"/>
  <c r="AH21" i="10"/>
  <c r="AH20" i="10"/>
  <c r="AH19" i="10"/>
  <c r="AH18" i="10"/>
  <c r="AH17" i="10"/>
  <c r="AH16" i="10"/>
  <c r="AH15" i="10"/>
  <c r="AH14" i="10"/>
  <c r="AH13" i="10"/>
  <c r="AH12" i="10"/>
  <c r="AH53" i="9"/>
  <c r="AH52" i="9"/>
  <c r="AH51" i="9"/>
  <c r="AH50" i="9"/>
  <c r="AH49" i="9"/>
  <c r="AH48" i="9"/>
  <c r="AH47" i="9"/>
  <c r="AH46" i="9"/>
  <c r="AH45" i="9"/>
  <c r="AH44" i="9"/>
  <c r="AH43" i="9"/>
  <c r="AH42" i="9"/>
  <c r="AH41" i="9"/>
  <c r="AH40" i="9"/>
  <c r="AH39" i="9"/>
  <c r="AH38" i="9"/>
  <c r="AH37" i="9"/>
  <c r="AH36" i="9"/>
  <c r="AH35" i="9"/>
  <c r="AH34" i="9"/>
  <c r="AH33" i="9"/>
  <c r="AH32" i="9"/>
  <c r="AH31" i="9"/>
  <c r="AH30" i="9"/>
  <c r="AH29" i="9"/>
  <c r="AH28" i="9"/>
  <c r="AH27" i="9"/>
  <c r="AH26" i="9"/>
  <c r="AH21" i="9"/>
  <c r="AH20" i="9"/>
  <c r="AH19" i="9"/>
  <c r="AH18" i="9"/>
  <c r="AH17" i="9"/>
  <c r="AH16" i="9"/>
  <c r="AH15" i="9"/>
  <c r="AH14" i="9"/>
  <c r="AH13" i="9"/>
  <c r="AH10" i="9" s="1"/>
  <c r="AH12" i="9"/>
  <c r="AH53" i="17"/>
  <c r="AH52" i="17"/>
  <c r="AH51" i="17"/>
  <c r="AH50" i="17"/>
  <c r="AH49" i="17"/>
  <c r="AH48" i="17"/>
  <c r="AH47" i="17"/>
  <c r="AH46" i="17"/>
  <c r="AH45" i="17"/>
  <c r="AH44" i="17"/>
  <c r="AH43" i="17"/>
  <c r="AH42" i="17"/>
  <c r="AH41" i="17"/>
  <c r="AH40" i="17"/>
  <c r="AH39" i="17"/>
  <c r="AH38" i="17"/>
  <c r="AH37" i="17"/>
  <c r="AH36" i="17"/>
  <c r="AH35" i="17"/>
  <c r="AH34" i="17"/>
  <c r="AH33" i="17"/>
  <c r="AH32" i="17"/>
  <c r="AH31" i="17"/>
  <c r="AH30" i="17"/>
  <c r="AH29" i="17"/>
  <c r="AH28" i="17"/>
  <c r="AH27" i="17"/>
  <c r="AH26" i="17"/>
  <c r="AH21" i="17"/>
  <c r="AH20" i="17"/>
  <c r="AH19" i="17"/>
  <c r="AH18" i="17"/>
  <c r="AH17" i="17"/>
  <c r="AH16" i="17"/>
  <c r="AH15" i="17"/>
  <c r="AH14" i="17"/>
  <c r="AH13" i="17"/>
  <c r="AH12" i="17"/>
  <c r="AH53" i="8"/>
  <c r="AH52" i="8"/>
  <c r="AH51" i="8"/>
  <c r="AH50" i="8"/>
  <c r="AH49" i="8"/>
  <c r="AH48" i="8"/>
  <c r="AH47" i="8"/>
  <c r="AH46" i="8"/>
  <c r="AH45" i="8"/>
  <c r="AH44" i="8"/>
  <c r="AH43" i="8"/>
  <c r="AH42" i="8"/>
  <c r="AH41" i="8"/>
  <c r="AH40" i="8"/>
  <c r="AH39" i="8"/>
  <c r="AH38" i="8"/>
  <c r="AH37" i="8"/>
  <c r="AH36" i="8"/>
  <c r="AH35" i="8"/>
  <c r="AH34" i="8"/>
  <c r="AH33" i="8"/>
  <c r="AH32" i="8"/>
  <c r="AH31" i="8"/>
  <c r="AH30" i="8"/>
  <c r="AH29" i="8"/>
  <c r="AH28" i="8"/>
  <c r="AH27" i="8"/>
  <c r="AH26" i="8"/>
  <c r="AH21" i="8"/>
  <c r="AH20" i="8"/>
  <c r="AH19" i="8"/>
  <c r="AH18" i="8"/>
  <c r="AH17" i="8"/>
  <c r="AH16" i="8"/>
  <c r="AH15" i="8"/>
  <c r="AH14" i="8"/>
  <c r="AH13" i="8"/>
  <c r="AH10" i="8" s="1"/>
  <c r="AH12" i="8"/>
  <c r="AH53" i="7"/>
  <c r="AH52" i="7"/>
  <c r="AH51" i="7"/>
  <c r="AH50" i="7"/>
  <c r="AH49" i="7"/>
  <c r="AH48" i="7"/>
  <c r="AH47" i="7"/>
  <c r="AH46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1" i="7"/>
  <c r="AH20" i="7"/>
  <c r="AH19" i="7"/>
  <c r="AH18" i="7"/>
  <c r="AH17" i="7"/>
  <c r="AH16" i="7"/>
  <c r="AH15" i="7"/>
  <c r="AH14" i="7"/>
  <c r="AH13" i="7"/>
  <c r="AH12" i="7"/>
  <c r="AH53" i="20"/>
  <c r="AH52" i="20"/>
  <c r="AH51" i="20"/>
  <c r="AH50" i="20"/>
  <c r="AH49" i="20"/>
  <c r="AH48" i="20"/>
  <c r="AH47" i="20"/>
  <c r="AH46" i="20"/>
  <c r="AH45" i="20"/>
  <c r="AH44" i="20"/>
  <c r="AH43" i="20"/>
  <c r="AH42" i="20"/>
  <c r="AH41" i="20"/>
  <c r="AH40" i="20"/>
  <c r="AH39" i="20"/>
  <c r="AH38" i="20"/>
  <c r="AH37" i="20"/>
  <c r="AH36" i="20"/>
  <c r="AH35" i="20"/>
  <c r="AH34" i="20"/>
  <c r="AH33" i="20"/>
  <c r="AH32" i="20"/>
  <c r="AH31" i="20"/>
  <c r="AH30" i="20"/>
  <c r="AH29" i="20"/>
  <c r="AH28" i="20"/>
  <c r="AH27" i="20"/>
  <c r="AH26" i="20"/>
  <c r="AH21" i="20"/>
  <c r="AH20" i="20"/>
  <c r="AH19" i="20"/>
  <c r="AH18" i="20"/>
  <c r="AH17" i="20"/>
  <c r="AH16" i="20"/>
  <c r="AH15" i="20"/>
  <c r="AH14" i="20"/>
  <c r="AH13" i="20"/>
  <c r="AH12" i="20"/>
  <c r="AH53" i="6"/>
  <c r="AH52" i="6"/>
  <c r="AH51" i="6"/>
  <c r="AH50" i="6"/>
  <c r="AH49" i="6"/>
  <c r="AH48" i="6"/>
  <c r="AH47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26" i="6"/>
  <c r="AH21" i="6"/>
  <c r="AH20" i="6"/>
  <c r="AH19" i="6"/>
  <c r="AH18" i="6"/>
  <c r="AH17" i="6"/>
  <c r="AH16" i="6"/>
  <c r="AH15" i="6"/>
  <c r="AH14" i="6"/>
  <c r="AH13" i="6"/>
  <c r="AH10" i="6" s="1"/>
  <c r="AH12" i="6"/>
  <c r="AH53" i="5"/>
  <c r="AH52" i="5"/>
  <c r="AH51" i="5"/>
  <c r="AH50" i="5"/>
  <c r="AH49" i="5"/>
  <c r="AH48" i="5"/>
  <c r="AH47" i="5"/>
  <c r="AH46" i="5"/>
  <c r="AH45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1" i="5"/>
  <c r="AH20" i="5"/>
  <c r="AH19" i="5"/>
  <c r="AH18" i="5"/>
  <c r="AH17" i="5"/>
  <c r="AH16" i="5"/>
  <c r="AH15" i="5"/>
  <c r="AH14" i="5"/>
  <c r="AH13" i="5"/>
  <c r="AH12" i="5"/>
  <c r="AH53" i="4"/>
  <c r="AH52" i="4"/>
  <c r="AH51" i="4"/>
  <c r="AH50" i="4"/>
  <c r="AH49" i="4"/>
  <c r="AH48" i="4"/>
  <c r="AH47" i="4"/>
  <c r="AH46" i="4"/>
  <c r="AH45" i="4"/>
  <c r="AH44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1" i="4"/>
  <c r="AH20" i="4"/>
  <c r="AH19" i="4"/>
  <c r="AH18" i="4"/>
  <c r="AH17" i="4"/>
  <c r="AH16" i="4"/>
  <c r="AH15" i="4"/>
  <c r="AH14" i="4"/>
  <c r="AH13" i="4"/>
  <c r="AH10" i="4" s="1"/>
  <c r="AH12" i="4"/>
  <c r="AH53" i="3"/>
  <c r="AH52" i="3"/>
  <c r="AH51" i="3"/>
  <c r="AH50" i="3"/>
  <c r="AH49" i="3"/>
  <c r="AH48" i="3"/>
  <c r="AH47" i="3"/>
  <c r="AH46" i="3"/>
  <c r="AH45" i="3"/>
  <c r="AH44" i="3"/>
  <c r="AH43" i="3"/>
  <c r="AH42" i="3"/>
  <c r="AH41" i="3"/>
  <c r="AH40" i="3"/>
  <c r="AH39" i="3"/>
  <c r="AH38" i="3"/>
  <c r="AH37" i="3"/>
  <c r="AH36" i="3"/>
  <c r="AH35" i="3"/>
  <c r="AH34" i="3"/>
  <c r="AH33" i="3"/>
  <c r="AH32" i="3"/>
  <c r="AH31" i="3"/>
  <c r="AH30" i="3"/>
  <c r="AH29" i="3"/>
  <c r="AH28" i="3"/>
  <c r="AH27" i="3"/>
  <c r="AH26" i="3"/>
  <c r="AH21" i="3"/>
  <c r="AH20" i="3"/>
  <c r="AH19" i="3"/>
  <c r="AH18" i="3"/>
  <c r="AH17" i="3"/>
  <c r="AH16" i="3"/>
  <c r="AH15" i="3"/>
  <c r="AH14" i="3"/>
  <c r="AH13" i="3"/>
  <c r="AH12" i="3"/>
  <c r="AH53" i="15"/>
  <c r="AH52" i="15"/>
  <c r="AH51" i="15"/>
  <c r="AH50" i="15"/>
  <c r="AH49" i="15"/>
  <c r="AH48" i="15"/>
  <c r="AH47" i="15"/>
  <c r="AH46" i="15"/>
  <c r="AH45" i="15"/>
  <c r="AH44" i="15"/>
  <c r="AH43" i="15"/>
  <c r="AH42" i="15"/>
  <c r="AH41" i="15"/>
  <c r="AH40" i="15"/>
  <c r="AH39" i="15"/>
  <c r="AH38" i="15"/>
  <c r="AH37" i="15"/>
  <c r="AH36" i="15"/>
  <c r="AH35" i="15"/>
  <c r="AH34" i="15"/>
  <c r="AH33" i="15"/>
  <c r="AH32" i="15"/>
  <c r="AH31" i="15"/>
  <c r="AH30" i="15"/>
  <c r="AH29" i="15"/>
  <c r="AH28" i="15"/>
  <c r="AH27" i="15"/>
  <c r="AH26" i="15"/>
  <c r="AH21" i="15"/>
  <c r="AH20" i="15"/>
  <c r="AH19" i="15"/>
  <c r="AH18" i="15"/>
  <c r="AH17" i="15"/>
  <c r="AH16" i="15"/>
  <c r="AH15" i="15"/>
  <c r="AH14" i="15"/>
  <c r="AH13" i="15"/>
  <c r="AH12" i="15"/>
  <c r="AH53" i="16"/>
  <c r="AH52" i="16"/>
  <c r="AH51" i="16"/>
  <c r="AH50" i="16"/>
  <c r="AH49" i="16"/>
  <c r="AH48" i="16"/>
  <c r="AH47" i="16"/>
  <c r="AH46" i="16"/>
  <c r="AH45" i="16"/>
  <c r="AH44" i="16"/>
  <c r="AH43" i="16"/>
  <c r="AH42" i="16"/>
  <c r="AH41" i="16"/>
  <c r="AH40" i="16"/>
  <c r="AH39" i="16"/>
  <c r="AH38" i="16"/>
  <c r="AH37" i="16"/>
  <c r="AH36" i="16"/>
  <c r="AH35" i="16"/>
  <c r="AH34" i="16"/>
  <c r="AH33" i="16"/>
  <c r="AH32" i="16"/>
  <c r="AH31" i="16"/>
  <c r="AH30" i="16"/>
  <c r="AH29" i="16"/>
  <c r="AH28" i="16"/>
  <c r="AH27" i="16"/>
  <c r="AH26" i="16"/>
  <c r="AH21" i="16"/>
  <c r="AH20" i="16"/>
  <c r="AH19" i="16"/>
  <c r="AH18" i="16"/>
  <c r="AH17" i="16"/>
  <c r="AH16" i="16"/>
  <c r="AH15" i="16"/>
  <c r="AH14" i="16"/>
  <c r="AH13" i="16"/>
  <c r="AH12" i="16"/>
  <c r="AH53" i="2"/>
  <c r="AH52" i="2"/>
  <c r="AH51" i="2"/>
  <c r="AH50" i="2"/>
  <c r="AH49" i="2"/>
  <c r="AH48" i="2"/>
  <c r="AH47" i="2"/>
  <c r="AH46" i="2"/>
  <c r="AH45" i="2"/>
  <c r="AH44" i="2"/>
  <c r="AH43" i="2"/>
  <c r="AH42" i="2"/>
  <c r="AH41" i="2"/>
  <c r="AH40" i="2"/>
  <c r="AH39" i="2"/>
  <c r="AH38" i="2"/>
  <c r="AH37" i="2"/>
  <c r="AH36" i="2"/>
  <c r="AH35" i="2"/>
  <c r="AH34" i="2"/>
  <c r="AH33" i="2"/>
  <c r="AH32" i="2"/>
  <c r="AH31" i="2"/>
  <c r="AH30" i="2"/>
  <c r="AH29" i="2"/>
  <c r="AH28" i="2"/>
  <c r="AH27" i="2"/>
  <c r="AH26" i="2"/>
  <c r="AH21" i="2"/>
  <c r="AH20" i="2"/>
  <c r="AH19" i="2"/>
  <c r="AH18" i="2"/>
  <c r="AH17" i="2"/>
  <c r="AH16" i="2"/>
  <c r="AH15" i="2"/>
  <c r="AH14" i="2"/>
  <c r="AH13" i="2"/>
  <c r="AH12" i="2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1" i="14"/>
  <c r="AH20" i="14"/>
  <c r="AH19" i="14"/>
  <c r="AH18" i="14"/>
  <c r="AH17" i="14"/>
  <c r="AH16" i="14"/>
  <c r="AH15" i="14"/>
  <c r="AH14" i="14"/>
  <c r="AH13" i="14"/>
  <c r="AH10" i="14" s="1"/>
  <c r="AH12" i="14"/>
  <c r="A88" i="18"/>
  <c r="AF129" i="18"/>
  <c r="AF128" i="18"/>
  <c r="AF127" i="18"/>
  <c r="AF126" i="18"/>
  <c r="AF125" i="18"/>
  <c r="AF124" i="18"/>
  <c r="AF123" i="18"/>
  <c r="AF122" i="18"/>
  <c r="AF121" i="18"/>
  <c r="AF120" i="18"/>
  <c r="AF119" i="18"/>
  <c r="AF118" i="18"/>
  <c r="AF117" i="18"/>
  <c r="AF116" i="18"/>
  <c r="AF115" i="18"/>
  <c r="AF114" i="18"/>
  <c r="AF113" i="18"/>
  <c r="AF112" i="18"/>
  <c r="AF111" i="18"/>
  <c r="AF110" i="18"/>
  <c r="AF109" i="18"/>
  <c r="AF108" i="18"/>
  <c r="AF107" i="18"/>
  <c r="AF106" i="18"/>
  <c r="AF105" i="18"/>
  <c r="AF104" i="18"/>
  <c r="AF103" i="18"/>
  <c r="AF102" i="18"/>
  <c r="AF101" i="18"/>
  <c r="AF100" i="18"/>
  <c r="AF99" i="18"/>
  <c r="AF98" i="18"/>
  <c r="AL1" i="18"/>
  <c r="AM1" i="13"/>
  <c r="AM1" i="12"/>
  <c r="AM1" i="11"/>
  <c r="AM1" i="10"/>
  <c r="AM1" i="9"/>
  <c r="AM1" i="17"/>
  <c r="AM1" i="8"/>
  <c r="AM1" i="7"/>
  <c r="AM1" i="20"/>
  <c r="AM1" i="6"/>
  <c r="AM1" i="5"/>
  <c r="AM1" i="4"/>
  <c r="AM1" i="3"/>
  <c r="AM1" i="15"/>
  <c r="AM1" i="16"/>
  <c r="AM1" i="2"/>
  <c r="AM1" i="14"/>
  <c r="AG53" i="13"/>
  <c r="AG52" i="13"/>
  <c r="AG51" i="13"/>
  <c r="AG50" i="13"/>
  <c r="AG49" i="13"/>
  <c r="AG48" i="13"/>
  <c r="AG47" i="13"/>
  <c r="AG46" i="13"/>
  <c r="AG45" i="13"/>
  <c r="AG44" i="13"/>
  <c r="AG43" i="13"/>
  <c r="AG42" i="13"/>
  <c r="AG41" i="13"/>
  <c r="AG40" i="13"/>
  <c r="AG39" i="13"/>
  <c r="AG38" i="13"/>
  <c r="AG37" i="13"/>
  <c r="AG36" i="13"/>
  <c r="AG35" i="13"/>
  <c r="AG34" i="13"/>
  <c r="AG33" i="13"/>
  <c r="AG32" i="13"/>
  <c r="AG31" i="13"/>
  <c r="AG30" i="13"/>
  <c r="AG29" i="13"/>
  <c r="AG28" i="13"/>
  <c r="AG27" i="13"/>
  <c r="AG26" i="13"/>
  <c r="AG21" i="13"/>
  <c r="AG20" i="13"/>
  <c r="AG19" i="13"/>
  <c r="AG18" i="13"/>
  <c r="AG17" i="13"/>
  <c r="AG16" i="13"/>
  <c r="AG15" i="13"/>
  <c r="AG14" i="13"/>
  <c r="AG13" i="13"/>
  <c r="AG12" i="13"/>
  <c r="AG53" i="12"/>
  <c r="AG52" i="12"/>
  <c r="AG51" i="12"/>
  <c r="AG50" i="12"/>
  <c r="AG49" i="12"/>
  <c r="AG48" i="12"/>
  <c r="AG47" i="12"/>
  <c r="AG46" i="12"/>
  <c r="AG45" i="12"/>
  <c r="AG44" i="12"/>
  <c r="AG43" i="12"/>
  <c r="AG42" i="12"/>
  <c r="AG41" i="12"/>
  <c r="AG40" i="12"/>
  <c r="AG39" i="12"/>
  <c r="AG38" i="12"/>
  <c r="AG37" i="12"/>
  <c r="AG36" i="12"/>
  <c r="AG35" i="12"/>
  <c r="AG34" i="12"/>
  <c r="AG33" i="12"/>
  <c r="AG32" i="12"/>
  <c r="AG31" i="12"/>
  <c r="AG30" i="12"/>
  <c r="AG29" i="12"/>
  <c r="AG28" i="12"/>
  <c r="AG27" i="12"/>
  <c r="AG26" i="12"/>
  <c r="AG21" i="12"/>
  <c r="AG20" i="12"/>
  <c r="AG19" i="12"/>
  <c r="AG18" i="12"/>
  <c r="AG17" i="12"/>
  <c r="AG16" i="12"/>
  <c r="AG15" i="12"/>
  <c r="AG14" i="12"/>
  <c r="AG13" i="12"/>
  <c r="AG12" i="12"/>
  <c r="AG53" i="11"/>
  <c r="AG52" i="11"/>
  <c r="AG51" i="11"/>
  <c r="AG50" i="11"/>
  <c r="AG49" i="11"/>
  <c r="AG48" i="11"/>
  <c r="AG47" i="11"/>
  <c r="AG46" i="11"/>
  <c r="AG45" i="11"/>
  <c r="AG44" i="11"/>
  <c r="AG43" i="11"/>
  <c r="AG42" i="11"/>
  <c r="AG41" i="11"/>
  <c r="AG40" i="11"/>
  <c r="AG39" i="11"/>
  <c r="AG38" i="11"/>
  <c r="AG37" i="11"/>
  <c r="AG36" i="11"/>
  <c r="AG35" i="11"/>
  <c r="AG34" i="11"/>
  <c r="AG33" i="11"/>
  <c r="AG32" i="11"/>
  <c r="AG31" i="11"/>
  <c r="AG30" i="11"/>
  <c r="AG29" i="11"/>
  <c r="AG28" i="11"/>
  <c r="AG27" i="11"/>
  <c r="AG26" i="11"/>
  <c r="AG21" i="11"/>
  <c r="AG20" i="11"/>
  <c r="AG19" i="11"/>
  <c r="AG18" i="11"/>
  <c r="AG17" i="11"/>
  <c r="AG16" i="11"/>
  <c r="AG15" i="11"/>
  <c r="AG14" i="11"/>
  <c r="AG13" i="11"/>
  <c r="AG12" i="11"/>
  <c r="AG9" i="11" s="1"/>
  <c r="AG53" i="10"/>
  <c r="AG52" i="10"/>
  <c r="AG51" i="10"/>
  <c r="AG50" i="10"/>
  <c r="AG49" i="10"/>
  <c r="AG48" i="10"/>
  <c r="AG47" i="10"/>
  <c r="AG46" i="10"/>
  <c r="AG45" i="10"/>
  <c r="AG44" i="10"/>
  <c r="AG43" i="10"/>
  <c r="AG42" i="10"/>
  <c r="AG41" i="10"/>
  <c r="AG40" i="10"/>
  <c r="AG39" i="10"/>
  <c r="AG38" i="10"/>
  <c r="AG37" i="10"/>
  <c r="AG36" i="10"/>
  <c r="AG35" i="10"/>
  <c r="AG34" i="10"/>
  <c r="AG33" i="10"/>
  <c r="AG32" i="10"/>
  <c r="AG31" i="10"/>
  <c r="AG30" i="10"/>
  <c r="AG29" i="10"/>
  <c r="AG28" i="10"/>
  <c r="AG27" i="10"/>
  <c r="AG26" i="10"/>
  <c r="AG21" i="10"/>
  <c r="AG20" i="10"/>
  <c r="AG19" i="10"/>
  <c r="AG18" i="10"/>
  <c r="AG17" i="10"/>
  <c r="AG16" i="10"/>
  <c r="AG15" i="10"/>
  <c r="AG14" i="10"/>
  <c r="AG13" i="10"/>
  <c r="AG12" i="10"/>
  <c r="AG53" i="9"/>
  <c r="AG52" i="9"/>
  <c r="AG51" i="9"/>
  <c r="AG50" i="9"/>
  <c r="AG49" i="9"/>
  <c r="AG48" i="9"/>
  <c r="AG47" i="9"/>
  <c r="AG46" i="9"/>
  <c r="AG45" i="9"/>
  <c r="AG44" i="9"/>
  <c r="AG43" i="9"/>
  <c r="AG42" i="9"/>
  <c r="AG41" i="9"/>
  <c r="AG40" i="9"/>
  <c r="AG39" i="9"/>
  <c r="AG38" i="9"/>
  <c r="AG37" i="9"/>
  <c r="AG36" i="9"/>
  <c r="AG35" i="9"/>
  <c r="AG34" i="9"/>
  <c r="AG33" i="9"/>
  <c r="AG32" i="9"/>
  <c r="AG31" i="9"/>
  <c r="AG30" i="9"/>
  <c r="AG29" i="9"/>
  <c r="AG28" i="9"/>
  <c r="AG27" i="9"/>
  <c r="AG26" i="9"/>
  <c r="AG21" i="9"/>
  <c r="AG20" i="9"/>
  <c r="AG19" i="9"/>
  <c r="AG18" i="9"/>
  <c r="AG17" i="9"/>
  <c r="AG16" i="9"/>
  <c r="AG15" i="9"/>
  <c r="AG14" i="9"/>
  <c r="AG13" i="9"/>
  <c r="AG12" i="9"/>
  <c r="AG53" i="17"/>
  <c r="AG52" i="17"/>
  <c r="AG51" i="17"/>
  <c r="AG50" i="17"/>
  <c r="AG49" i="17"/>
  <c r="AG48" i="17"/>
  <c r="AG47" i="17"/>
  <c r="AG46" i="17"/>
  <c r="AG45" i="17"/>
  <c r="AG44" i="17"/>
  <c r="AG43" i="17"/>
  <c r="AG42" i="17"/>
  <c r="AG41" i="17"/>
  <c r="AG40" i="17"/>
  <c r="AG39" i="17"/>
  <c r="AG38" i="17"/>
  <c r="AG37" i="17"/>
  <c r="AG36" i="17"/>
  <c r="AG35" i="17"/>
  <c r="AG34" i="17"/>
  <c r="AG33" i="17"/>
  <c r="AG32" i="17"/>
  <c r="AG31" i="17"/>
  <c r="AG30" i="17"/>
  <c r="AG29" i="17"/>
  <c r="AG28" i="17"/>
  <c r="AG27" i="17"/>
  <c r="AG26" i="17"/>
  <c r="AG21" i="17"/>
  <c r="AG20" i="17"/>
  <c r="AG19" i="17"/>
  <c r="AG18" i="17"/>
  <c r="AG17" i="17"/>
  <c r="AG16" i="17"/>
  <c r="AG15" i="17"/>
  <c r="AG14" i="17"/>
  <c r="AG13" i="17"/>
  <c r="AG12" i="17"/>
  <c r="AG53" i="8"/>
  <c r="AG52" i="8"/>
  <c r="AG51" i="8"/>
  <c r="AG50" i="8"/>
  <c r="AG49" i="8"/>
  <c r="AG48" i="8"/>
  <c r="AG47" i="8"/>
  <c r="AG46" i="8"/>
  <c r="AG45" i="8"/>
  <c r="AG44" i="8"/>
  <c r="AG43" i="8"/>
  <c r="AG42" i="8"/>
  <c r="AG41" i="8"/>
  <c r="AG40" i="8"/>
  <c r="AG39" i="8"/>
  <c r="AG38" i="8"/>
  <c r="AG37" i="8"/>
  <c r="AG36" i="8"/>
  <c r="AG35" i="8"/>
  <c r="AG34" i="8"/>
  <c r="AG33" i="8"/>
  <c r="AG32" i="8"/>
  <c r="AG31" i="8"/>
  <c r="AG30" i="8"/>
  <c r="AG29" i="8"/>
  <c r="AG28" i="8"/>
  <c r="AG27" i="8"/>
  <c r="AG26" i="8"/>
  <c r="AG21" i="8"/>
  <c r="AG20" i="8"/>
  <c r="AG19" i="8"/>
  <c r="AG18" i="8"/>
  <c r="AG17" i="8"/>
  <c r="AG16" i="8"/>
  <c r="AG15" i="8"/>
  <c r="AG14" i="8"/>
  <c r="AG13" i="8"/>
  <c r="AG12" i="8"/>
  <c r="AG9" i="8" s="1"/>
  <c r="AG53" i="7"/>
  <c r="AG52" i="7"/>
  <c r="AG51" i="7"/>
  <c r="AG50" i="7"/>
  <c r="AG49" i="7"/>
  <c r="AG48" i="7"/>
  <c r="AG47" i="7"/>
  <c r="AG46" i="7"/>
  <c r="AG45" i="7"/>
  <c r="AG44" i="7"/>
  <c r="AG43" i="7"/>
  <c r="AG42" i="7"/>
  <c r="AG41" i="7"/>
  <c r="AG40" i="7"/>
  <c r="AG39" i="7"/>
  <c r="AG38" i="7"/>
  <c r="AG37" i="7"/>
  <c r="AG36" i="7"/>
  <c r="AG35" i="7"/>
  <c r="AG34" i="7"/>
  <c r="AG33" i="7"/>
  <c r="AG32" i="7"/>
  <c r="AG31" i="7"/>
  <c r="AG30" i="7"/>
  <c r="AG29" i="7"/>
  <c r="AG28" i="7"/>
  <c r="AG27" i="7"/>
  <c r="AG26" i="7"/>
  <c r="AG21" i="7"/>
  <c r="AG20" i="7"/>
  <c r="AG19" i="7"/>
  <c r="AG18" i="7"/>
  <c r="AG17" i="7"/>
  <c r="AG16" i="7"/>
  <c r="AG15" i="7"/>
  <c r="AG14" i="7"/>
  <c r="AG13" i="7"/>
  <c r="AG12" i="7"/>
  <c r="AG53" i="20"/>
  <c r="AG52" i="20"/>
  <c r="AG51" i="20"/>
  <c r="AG50" i="20"/>
  <c r="AG49" i="20"/>
  <c r="AG48" i="20"/>
  <c r="AG47" i="20"/>
  <c r="AG46" i="20"/>
  <c r="AG45" i="20"/>
  <c r="AG44" i="20"/>
  <c r="AG43" i="20"/>
  <c r="AG42" i="20"/>
  <c r="AG41" i="20"/>
  <c r="AG40" i="20"/>
  <c r="AG39" i="20"/>
  <c r="AG38" i="20"/>
  <c r="AG37" i="20"/>
  <c r="AG36" i="20"/>
  <c r="AG35" i="20"/>
  <c r="AG34" i="20"/>
  <c r="AG33" i="20"/>
  <c r="AG32" i="20"/>
  <c r="AG31" i="20"/>
  <c r="AG30" i="20"/>
  <c r="AG29" i="20"/>
  <c r="AG28" i="20"/>
  <c r="AG27" i="20"/>
  <c r="AG26" i="20"/>
  <c r="AG21" i="20"/>
  <c r="AG20" i="20"/>
  <c r="AG19" i="20"/>
  <c r="AG18" i="20"/>
  <c r="AG17" i="20"/>
  <c r="AG16" i="20"/>
  <c r="AG15" i="20"/>
  <c r="AG14" i="20"/>
  <c r="AG13" i="20"/>
  <c r="AG12" i="20"/>
  <c r="AG53" i="6"/>
  <c r="AG52" i="6"/>
  <c r="AG51" i="6"/>
  <c r="AG50" i="6"/>
  <c r="AG49" i="6"/>
  <c r="AG48" i="6"/>
  <c r="AG47" i="6"/>
  <c r="AG46" i="6"/>
  <c r="AG45" i="6"/>
  <c r="AG44" i="6"/>
  <c r="AG43" i="6"/>
  <c r="AG42" i="6"/>
  <c r="AG41" i="6"/>
  <c r="AG40" i="6"/>
  <c r="AG39" i="6"/>
  <c r="AG38" i="6"/>
  <c r="AG37" i="6"/>
  <c r="AG36" i="6"/>
  <c r="AG35" i="6"/>
  <c r="AG34" i="6"/>
  <c r="AG33" i="6"/>
  <c r="AG32" i="6"/>
  <c r="AG31" i="6"/>
  <c r="AG30" i="6"/>
  <c r="AG29" i="6"/>
  <c r="AG28" i="6"/>
  <c r="AG27" i="6"/>
  <c r="AG26" i="6"/>
  <c r="AG21" i="6"/>
  <c r="AG20" i="6"/>
  <c r="AG19" i="6"/>
  <c r="AG18" i="6"/>
  <c r="AG17" i="6"/>
  <c r="AG16" i="6"/>
  <c r="AG15" i="6"/>
  <c r="AG14" i="6"/>
  <c r="AG13" i="6"/>
  <c r="AG12" i="6"/>
  <c r="AG53" i="5"/>
  <c r="AG52" i="5"/>
  <c r="AG51" i="5"/>
  <c r="AG50" i="5"/>
  <c r="AG49" i="5"/>
  <c r="AG48" i="5"/>
  <c r="AG47" i="5"/>
  <c r="AG46" i="5"/>
  <c r="AG45" i="5"/>
  <c r="AG44" i="5"/>
  <c r="AG43" i="5"/>
  <c r="AG42" i="5"/>
  <c r="AG41" i="5"/>
  <c r="AG40" i="5"/>
  <c r="AG39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1" i="5"/>
  <c r="AG20" i="5"/>
  <c r="AG19" i="5"/>
  <c r="AG18" i="5"/>
  <c r="AG17" i="5"/>
  <c r="AG16" i="5"/>
  <c r="AG15" i="5"/>
  <c r="AG14" i="5"/>
  <c r="AG13" i="5"/>
  <c r="AG12" i="5"/>
  <c r="AG9" i="5" s="1"/>
  <c r="AG53" i="4"/>
  <c r="AG52" i="4"/>
  <c r="AG51" i="4"/>
  <c r="AG50" i="4"/>
  <c r="AG49" i="4"/>
  <c r="AG48" i="4"/>
  <c r="AG47" i="4"/>
  <c r="AG46" i="4"/>
  <c r="AG45" i="4"/>
  <c r="AG44" i="4"/>
  <c r="AG43" i="4"/>
  <c r="AG42" i="4"/>
  <c r="AG41" i="4"/>
  <c r="AG40" i="4"/>
  <c r="AG39" i="4"/>
  <c r="AG38" i="4"/>
  <c r="AG37" i="4"/>
  <c r="AG36" i="4"/>
  <c r="AG35" i="4"/>
  <c r="AG34" i="4"/>
  <c r="AG33" i="4"/>
  <c r="AG32" i="4"/>
  <c r="AG31" i="4"/>
  <c r="AG30" i="4"/>
  <c r="AG29" i="4"/>
  <c r="AG28" i="4"/>
  <c r="AG27" i="4"/>
  <c r="AG26" i="4"/>
  <c r="AG21" i="4"/>
  <c r="AG20" i="4"/>
  <c r="AG19" i="4"/>
  <c r="AG18" i="4"/>
  <c r="AG17" i="4"/>
  <c r="AG16" i="4"/>
  <c r="AG15" i="4"/>
  <c r="AG14" i="4"/>
  <c r="AG13" i="4"/>
  <c r="AG12" i="4"/>
  <c r="AG53" i="3"/>
  <c r="AG52" i="3"/>
  <c r="AG51" i="3"/>
  <c r="AG50" i="3"/>
  <c r="AG49" i="3"/>
  <c r="AG48" i="3"/>
  <c r="AG47" i="3"/>
  <c r="AG46" i="3"/>
  <c r="AG45" i="3"/>
  <c r="AG44" i="3"/>
  <c r="AG43" i="3"/>
  <c r="AG42" i="3"/>
  <c r="AG41" i="3"/>
  <c r="AG40" i="3"/>
  <c r="AG39" i="3"/>
  <c r="AG38" i="3"/>
  <c r="AG37" i="3"/>
  <c r="AG36" i="3"/>
  <c r="AG35" i="3"/>
  <c r="AG34" i="3"/>
  <c r="AG33" i="3"/>
  <c r="AG32" i="3"/>
  <c r="AG31" i="3"/>
  <c r="AG30" i="3"/>
  <c r="AG29" i="3"/>
  <c r="AG28" i="3"/>
  <c r="AG27" i="3"/>
  <c r="AG26" i="3"/>
  <c r="AG21" i="3"/>
  <c r="AG20" i="3"/>
  <c r="AG19" i="3"/>
  <c r="AG18" i="3"/>
  <c r="AG17" i="3"/>
  <c r="AG16" i="3"/>
  <c r="AG15" i="3"/>
  <c r="AG14" i="3"/>
  <c r="AG13" i="3"/>
  <c r="AG12" i="3"/>
  <c r="AG53" i="15"/>
  <c r="AG52" i="15"/>
  <c r="AG51" i="15"/>
  <c r="AG50" i="15"/>
  <c r="AG49" i="15"/>
  <c r="AG48" i="15"/>
  <c r="AG47" i="15"/>
  <c r="AG46" i="15"/>
  <c r="AG45" i="15"/>
  <c r="AG44" i="15"/>
  <c r="AG43" i="15"/>
  <c r="AG42" i="15"/>
  <c r="AG41" i="15"/>
  <c r="AG40" i="15"/>
  <c r="AG39" i="15"/>
  <c r="AG38" i="15"/>
  <c r="AG37" i="15"/>
  <c r="AG36" i="15"/>
  <c r="AG35" i="15"/>
  <c r="AG34" i="15"/>
  <c r="AG33" i="15"/>
  <c r="AG32" i="15"/>
  <c r="AG31" i="15"/>
  <c r="AG30" i="15"/>
  <c r="AG29" i="15"/>
  <c r="AG28" i="15"/>
  <c r="AG27" i="15"/>
  <c r="AG26" i="15"/>
  <c r="AG21" i="15"/>
  <c r="AG20" i="15"/>
  <c r="AG19" i="15"/>
  <c r="AG18" i="15"/>
  <c r="AG17" i="15"/>
  <c r="AG16" i="15"/>
  <c r="AG15" i="15"/>
  <c r="AG14" i="15"/>
  <c r="AG13" i="15"/>
  <c r="AG12" i="15"/>
  <c r="AG53" i="16"/>
  <c r="AG52" i="16"/>
  <c r="AG51" i="16"/>
  <c r="AG50" i="16"/>
  <c r="AG49" i="16"/>
  <c r="AG48" i="16"/>
  <c r="AG47" i="16"/>
  <c r="AG46" i="16"/>
  <c r="AG45" i="16"/>
  <c r="AG44" i="16"/>
  <c r="AG43" i="16"/>
  <c r="AG42" i="16"/>
  <c r="AG41" i="16"/>
  <c r="AG40" i="16"/>
  <c r="AG39" i="16"/>
  <c r="AG38" i="16"/>
  <c r="AG37" i="16"/>
  <c r="AG36" i="16"/>
  <c r="AG35" i="16"/>
  <c r="AG34" i="16"/>
  <c r="AG33" i="16"/>
  <c r="AG32" i="16"/>
  <c r="AG31" i="16"/>
  <c r="AG30" i="16"/>
  <c r="AG29" i="16"/>
  <c r="AG28" i="16"/>
  <c r="AG27" i="16"/>
  <c r="AG26" i="16"/>
  <c r="AG21" i="16"/>
  <c r="AG20" i="16"/>
  <c r="AG19" i="16"/>
  <c r="AG18" i="16"/>
  <c r="AG17" i="16"/>
  <c r="AG16" i="16"/>
  <c r="AG15" i="16"/>
  <c r="AG14" i="16"/>
  <c r="AG13" i="16"/>
  <c r="AG12" i="16"/>
  <c r="AG9" i="16" s="1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1" i="2"/>
  <c r="AG20" i="2"/>
  <c r="AG19" i="2"/>
  <c r="AG18" i="2"/>
  <c r="AG17" i="2"/>
  <c r="AG16" i="2"/>
  <c r="AG15" i="2"/>
  <c r="AG14" i="2"/>
  <c r="AG13" i="2"/>
  <c r="AG12" i="2"/>
  <c r="AG53" i="14"/>
  <c r="AG52" i="14"/>
  <c r="AG51" i="14"/>
  <c r="AG50" i="14"/>
  <c r="AG49" i="14"/>
  <c r="AG48" i="14"/>
  <c r="AG47" i="14"/>
  <c r="AG46" i="14"/>
  <c r="AG45" i="14"/>
  <c r="AG44" i="14"/>
  <c r="AG43" i="14"/>
  <c r="AG42" i="14"/>
  <c r="AG41" i="14"/>
  <c r="AG40" i="14"/>
  <c r="AG39" i="14"/>
  <c r="AG38" i="14"/>
  <c r="AG37" i="14"/>
  <c r="AG36" i="14"/>
  <c r="AG35" i="14"/>
  <c r="AG34" i="14"/>
  <c r="AG33" i="14"/>
  <c r="AG32" i="14"/>
  <c r="AG31" i="14"/>
  <c r="AG30" i="14"/>
  <c r="AG29" i="14"/>
  <c r="AG28" i="14"/>
  <c r="AG27" i="14"/>
  <c r="AG26" i="14"/>
  <c r="AG21" i="14"/>
  <c r="AG20" i="14"/>
  <c r="AG19" i="14"/>
  <c r="AG18" i="14"/>
  <c r="AG17" i="14"/>
  <c r="AG16" i="14"/>
  <c r="AG15" i="14"/>
  <c r="AG14" i="14"/>
  <c r="AG13" i="14"/>
  <c r="AG12" i="14"/>
  <c r="AF58" i="18"/>
  <c r="AF57" i="18"/>
  <c r="AF60" i="18"/>
  <c r="AF59" i="18"/>
  <c r="AF62" i="18"/>
  <c r="AF61" i="18"/>
  <c r="AF64" i="18"/>
  <c r="AF21" i="18" s="1"/>
  <c r="AF63" i="18"/>
  <c r="AF66" i="18"/>
  <c r="AF65" i="18"/>
  <c r="AF68" i="18"/>
  <c r="AF67" i="18"/>
  <c r="AF70" i="18"/>
  <c r="AF69" i="18"/>
  <c r="AF72" i="18"/>
  <c r="AF29" i="18" s="1"/>
  <c r="AF71" i="18"/>
  <c r="AF74" i="18"/>
  <c r="AF73" i="18"/>
  <c r="AF76" i="18"/>
  <c r="AF75" i="18"/>
  <c r="AF78" i="18"/>
  <c r="AF77" i="18"/>
  <c r="AF80" i="18"/>
  <c r="AF79" i="18"/>
  <c r="AF82" i="18"/>
  <c r="AF81" i="18"/>
  <c r="AF84" i="18"/>
  <c r="AF83" i="18"/>
  <c r="AF86" i="18"/>
  <c r="AF85" i="18"/>
  <c r="AF56" i="18"/>
  <c r="AF13" i="18" s="1"/>
  <c r="AF55" i="18"/>
  <c r="T103" i="19"/>
  <c r="T104" i="19"/>
  <c r="T105" i="19"/>
  <c r="T106" i="19"/>
  <c r="T107" i="19"/>
  <c r="A44" i="18"/>
  <c r="A130" i="18" s="1"/>
  <c r="AD95" i="18"/>
  <c r="AD96" i="18"/>
  <c r="AE12" i="2"/>
  <c r="AF12" i="2"/>
  <c r="AE13" i="2"/>
  <c r="AF13" i="2"/>
  <c r="AE14" i="2"/>
  <c r="AF14" i="2"/>
  <c r="AE15" i="2"/>
  <c r="AF15" i="2"/>
  <c r="AE16" i="2"/>
  <c r="AF16" i="2"/>
  <c r="AE17" i="2"/>
  <c r="AF17" i="2"/>
  <c r="AE18" i="2"/>
  <c r="AF18" i="2"/>
  <c r="AE19" i="2"/>
  <c r="AF19" i="2"/>
  <c r="AE20" i="2"/>
  <c r="AF20" i="2"/>
  <c r="AE21" i="2"/>
  <c r="AF21" i="2"/>
  <c r="AE26" i="2"/>
  <c r="AF26" i="2"/>
  <c r="AE27" i="2"/>
  <c r="AF27" i="2"/>
  <c r="AE28" i="2"/>
  <c r="AF28" i="2"/>
  <c r="AE29" i="2"/>
  <c r="AF29" i="2"/>
  <c r="AE30" i="2"/>
  <c r="AF30" i="2"/>
  <c r="AE31" i="2"/>
  <c r="AF31" i="2"/>
  <c r="AE32" i="2"/>
  <c r="AF32" i="2"/>
  <c r="AE33" i="2"/>
  <c r="AF33" i="2"/>
  <c r="AE34" i="2"/>
  <c r="AF34" i="2"/>
  <c r="AE35" i="2"/>
  <c r="AF35" i="2"/>
  <c r="AE36" i="2"/>
  <c r="AF36" i="2"/>
  <c r="AE37" i="2"/>
  <c r="AF37" i="2"/>
  <c r="AE38" i="2"/>
  <c r="AF38" i="2"/>
  <c r="AE39" i="2"/>
  <c r="AF39" i="2"/>
  <c r="AE40" i="2"/>
  <c r="AF40" i="2"/>
  <c r="AE41" i="2"/>
  <c r="AF41" i="2"/>
  <c r="AE42" i="2"/>
  <c r="AF42" i="2"/>
  <c r="AE43" i="2"/>
  <c r="AF43" i="2"/>
  <c r="AE44" i="2"/>
  <c r="AF44" i="2"/>
  <c r="AE45" i="2"/>
  <c r="AF45" i="2"/>
  <c r="AE46" i="2"/>
  <c r="AF46" i="2"/>
  <c r="AE47" i="2"/>
  <c r="AF47" i="2"/>
  <c r="AE48" i="2"/>
  <c r="AF48" i="2"/>
  <c r="AE49" i="2"/>
  <c r="AF49" i="2"/>
  <c r="AE50" i="2"/>
  <c r="AF50" i="2"/>
  <c r="AE51" i="2"/>
  <c r="AF51" i="2"/>
  <c r="AE52" i="2"/>
  <c r="AF52" i="2"/>
  <c r="AE53" i="2"/>
  <c r="AF53" i="2"/>
  <c r="A56" i="2"/>
  <c r="A111" i="2" s="1"/>
  <c r="L12" i="2"/>
  <c r="T12" i="2"/>
  <c r="Q13" i="2"/>
  <c r="F14" i="2"/>
  <c r="N14" i="2"/>
  <c r="V14" i="2"/>
  <c r="S15" i="2"/>
  <c r="P16" i="2"/>
  <c r="J18" i="2"/>
  <c r="Z18" i="2"/>
  <c r="W19" i="2"/>
  <c r="L20" i="2"/>
  <c r="AB20" i="2"/>
  <c r="I21" i="2"/>
  <c r="Y21" i="2"/>
  <c r="D22" i="2"/>
  <c r="D25" i="2"/>
  <c r="X26" i="2"/>
  <c r="E27" i="2"/>
  <c r="U27" i="2"/>
  <c r="AC27" i="2"/>
  <c r="R28" i="2"/>
  <c r="Z28" i="2"/>
  <c r="O29" i="2"/>
  <c r="D30" i="2"/>
  <c r="T30" i="2"/>
  <c r="I31" i="2"/>
  <c r="F32" i="2"/>
  <c r="AD32" i="2"/>
  <c r="H34" i="2"/>
  <c r="M35" i="2"/>
  <c r="U35" i="2"/>
  <c r="J36" i="2"/>
  <c r="Z36" i="2"/>
  <c r="G37" i="2"/>
  <c r="L38" i="2"/>
  <c r="Q39" i="2"/>
  <c r="F40" i="2"/>
  <c r="N40" i="2"/>
  <c r="AD40" i="2"/>
  <c r="M43" i="2"/>
  <c r="R44" i="2"/>
  <c r="W45" i="2"/>
  <c r="T46" i="2"/>
  <c r="I47" i="2"/>
  <c r="Y47" i="2"/>
  <c r="M51" i="2"/>
  <c r="Z52" i="2"/>
  <c r="G53" i="2"/>
  <c r="O53" i="2"/>
  <c r="G12" i="2"/>
  <c r="H12" i="2"/>
  <c r="W12" i="2"/>
  <c r="X12" i="2"/>
  <c r="D13" i="2"/>
  <c r="E13" i="2"/>
  <c r="J14" i="2"/>
  <c r="Z14" i="2"/>
  <c r="G15" i="2"/>
  <c r="W15" i="2"/>
  <c r="D16" i="2"/>
  <c r="AA16" i="2"/>
  <c r="I17" i="2"/>
  <c r="Q17" i="2"/>
  <c r="X17" i="2"/>
  <c r="U18" i="2"/>
  <c r="K19" i="2"/>
  <c r="R19" i="2"/>
  <c r="Z19" i="2"/>
  <c r="H20" i="2"/>
  <c r="O20" i="2"/>
  <c r="X20" i="2"/>
  <c r="M21" i="2"/>
  <c r="K26" i="2"/>
  <c r="L26" i="2"/>
  <c r="AA26" i="2"/>
  <c r="F27" i="2"/>
  <c r="H27" i="2"/>
  <c r="Q27" i="2"/>
  <c r="E28" i="2"/>
  <c r="V28" i="2"/>
  <c r="H29" i="2"/>
  <c r="R29" i="2"/>
  <c r="S29" i="2"/>
  <c r="E30" i="2"/>
  <c r="G30" i="2"/>
  <c r="O30" i="2"/>
  <c r="P30" i="2"/>
  <c r="E31" i="2"/>
  <c r="R31" i="2"/>
  <c r="T31" i="2"/>
  <c r="U31" i="2"/>
  <c r="D32" i="2"/>
  <c r="G32" i="2"/>
  <c r="J32" i="2"/>
  <c r="O32" i="2"/>
  <c r="T32" i="2"/>
  <c r="Y32" i="2"/>
  <c r="Z32" i="2"/>
  <c r="L33" i="2"/>
  <c r="Q33" i="2"/>
  <c r="T33" i="2"/>
  <c r="W33" i="2"/>
  <c r="AD33" i="2"/>
  <c r="D34" i="2"/>
  <c r="F34" i="2"/>
  <c r="I34" i="2"/>
  <c r="N34" i="2"/>
  <c r="S34" i="2"/>
  <c r="T34" i="2"/>
  <c r="V34" i="2"/>
  <c r="Y34" i="2"/>
  <c r="AA34" i="2"/>
  <c r="AB34" i="2"/>
  <c r="AD34" i="2"/>
  <c r="I35" i="2"/>
  <c r="N35" i="2"/>
  <c r="Q35" i="2"/>
  <c r="X35" i="2"/>
  <c r="Y35" i="2"/>
  <c r="AD35" i="2"/>
  <c r="E36" i="2"/>
  <c r="N36" i="2"/>
  <c r="S36" i="2"/>
  <c r="V36" i="2"/>
  <c r="AC36" i="2"/>
  <c r="E37" i="2"/>
  <c r="H37" i="2"/>
  <c r="M37" i="2"/>
  <c r="R37" i="2"/>
  <c r="S37" i="2"/>
  <c r="U37" i="2"/>
  <c r="Z37" i="2"/>
  <c r="AA37" i="2"/>
  <c r="AC37" i="2"/>
  <c r="E38" i="2"/>
  <c r="J38" i="2"/>
  <c r="P38" i="2"/>
  <c r="X38" i="2"/>
  <c r="Z38" i="2"/>
  <c r="D39" i="2"/>
  <c r="E39" i="2"/>
  <c r="G39" i="2"/>
  <c r="O39" i="2"/>
  <c r="R39" i="2"/>
  <c r="AB39" i="2"/>
  <c r="AC39" i="2"/>
  <c r="D40" i="2"/>
  <c r="I40" i="2"/>
  <c r="O40" i="2"/>
  <c r="Q40" i="2"/>
  <c r="T40" i="2"/>
  <c r="Y40" i="2"/>
  <c r="Z40" i="2"/>
  <c r="AB40" i="2"/>
  <c r="D41" i="2"/>
  <c r="F41" i="2"/>
  <c r="G41" i="2"/>
  <c r="I41" i="2"/>
  <c r="L41" i="2"/>
  <c r="O41" i="2"/>
  <c r="Q41" i="2"/>
  <c r="Y41" i="2"/>
  <c r="AD41" i="2"/>
  <c r="F42" i="2"/>
  <c r="I42" i="2"/>
  <c r="L42" i="2"/>
  <c r="T42" i="2"/>
  <c r="V42" i="2"/>
  <c r="AA42" i="2"/>
  <c r="AD42" i="2"/>
  <c r="F43" i="2"/>
  <c r="H43" i="2"/>
  <c r="I43" i="2"/>
  <c r="K43" i="2"/>
  <c r="N43" i="2"/>
  <c r="P43" i="2"/>
  <c r="S43" i="2"/>
  <c r="V43" i="2"/>
  <c r="Y43" i="2"/>
  <c r="AA43" i="2"/>
  <c r="F44" i="2"/>
  <c r="H44" i="2"/>
  <c r="P44" i="2"/>
  <c r="U44" i="2"/>
  <c r="AC44" i="2"/>
  <c r="AD44" i="2"/>
  <c r="K45" i="2"/>
  <c r="P45" i="2"/>
  <c r="R45" i="2"/>
  <c r="U45" i="2"/>
  <c r="Z45" i="2"/>
  <c r="AC45" i="2"/>
  <c r="E46" i="2"/>
  <c r="H46" i="2"/>
  <c r="O46" i="2"/>
  <c r="R46" i="2"/>
  <c r="W46" i="2"/>
  <c r="Z46" i="2"/>
  <c r="AC46" i="2"/>
  <c r="D47" i="2"/>
  <c r="G47" i="2"/>
  <c r="J47" i="2"/>
  <c r="L47" i="2"/>
  <c r="M47" i="2"/>
  <c r="O47" i="2"/>
  <c r="R47" i="2"/>
  <c r="T47" i="2"/>
  <c r="U47" i="2"/>
  <c r="G48" i="2"/>
  <c r="L48" i="2"/>
  <c r="O48" i="2"/>
  <c r="W48" i="2"/>
  <c r="AB48" i="2"/>
  <c r="D49" i="2"/>
  <c r="F49" i="2"/>
  <c r="L49" i="2"/>
  <c r="N49" i="2"/>
  <c r="Q49" i="2"/>
  <c r="T49" i="2"/>
  <c r="V49" i="2"/>
  <c r="Y49" i="2"/>
  <c r="AB49" i="2"/>
  <c r="AD49" i="2"/>
  <c r="F50" i="2"/>
  <c r="I50" i="2"/>
  <c r="N50" i="2"/>
  <c r="Q50" i="2"/>
  <c r="Y50" i="2"/>
  <c r="AA50" i="2"/>
  <c r="AD50" i="2"/>
  <c r="F51" i="2"/>
  <c r="H51" i="2"/>
  <c r="K52" i="2"/>
  <c r="M52" i="2"/>
  <c r="N51" i="2"/>
  <c r="P52" i="2"/>
  <c r="S52" i="2"/>
  <c r="V51" i="2"/>
  <c r="AA51" i="2"/>
  <c r="AC52" i="2"/>
  <c r="AD51" i="2"/>
  <c r="E53" i="2"/>
  <c r="J53" i="2"/>
  <c r="M53" i="2"/>
  <c r="P53" i="2"/>
  <c r="R53" i="2"/>
  <c r="S53" i="2"/>
  <c r="U53" i="2"/>
  <c r="X53" i="2"/>
  <c r="Z53" i="2"/>
  <c r="AA53" i="2"/>
  <c r="AC53" i="2"/>
  <c r="D12" i="16"/>
  <c r="E12" i="16"/>
  <c r="F12" i="16"/>
  <c r="G12" i="16"/>
  <c r="H12" i="16"/>
  <c r="I12" i="16"/>
  <c r="J12" i="16"/>
  <c r="K12" i="16"/>
  <c r="L12" i="16"/>
  <c r="M12" i="16"/>
  <c r="N12" i="16"/>
  <c r="O12" i="16"/>
  <c r="P12" i="16"/>
  <c r="Q12" i="16"/>
  <c r="R12" i="16"/>
  <c r="S12" i="16"/>
  <c r="T12" i="16"/>
  <c r="U12" i="16"/>
  <c r="V12" i="16"/>
  <c r="W12" i="16"/>
  <c r="X12" i="16"/>
  <c r="Y12" i="16"/>
  <c r="Z12" i="16"/>
  <c r="AA12" i="16"/>
  <c r="AB12" i="16"/>
  <c r="AC12" i="16"/>
  <c r="AD12" i="16"/>
  <c r="AE12" i="16"/>
  <c r="AF12" i="16"/>
  <c r="D13" i="16"/>
  <c r="E13" i="16"/>
  <c r="F13" i="16"/>
  <c r="G13" i="16"/>
  <c r="H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AB13" i="16"/>
  <c r="AC13" i="16"/>
  <c r="AD13" i="16"/>
  <c r="AE13" i="16"/>
  <c r="AF13" i="16"/>
  <c r="D14" i="16"/>
  <c r="E14" i="16"/>
  <c r="F14" i="16"/>
  <c r="G14" i="16"/>
  <c r="H14" i="16"/>
  <c r="I14" i="16"/>
  <c r="J14" i="16"/>
  <c r="K14" i="16"/>
  <c r="L14" i="16"/>
  <c r="M14" i="16"/>
  <c r="N14" i="16"/>
  <c r="O14" i="16"/>
  <c r="P14" i="16"/>
  <c r="Q14" i="16"/>
  <c r="R14" i="16"/>
  <c r="S14" i="16"/>
  <c r="T14" i="16"/>
  <c r="U14" i="16"/>
  <c r="V14" i="16"/>
  <c r="W14" i="16"/>
  <c r="X14" i="16"/>
  <c r="Y14" i="16"/>
  <c r="Z14" i="16"/>
  <c r="AA14" i="16"/>
  <c r="AB14" i="16"/>
  <c r="AC14" i="16"/>
  <c r="AD14" i="16"/>
  <c r="AE14" i="16"/>
  <c r="AF14" i="16"/>
  <c r="D15" i="16"/>
  <c r="E15" i="16"/>
  <c r="F15" i="16"/>
  <c r="G15" i="16"/>
  <c r="H15" i="16"/>
  <c r="I15" i="16"/>
  <c r="J15" i="16"/>
  <c r="K15" i="16"/>
  <c r="L15" i="16"/>
  <c r="M15" i="16"/>
  <c r="N15" i="16"/>
  <c r="O15" i="16"/>
  <c r="P15" i="16"/>
  <c r="Q15" i="16"/>
  <c r="R15" i="16"/>
  <c r="S15" i="16"/>
  <c r="T15" i="16"/>
  <c r="U15" i="16"/>
  <c r="V15" i="16"/>
  <c r="W15" i="16"/>
  <c r="X15" i="16"/>
  <c r="Y15" i="16"/>
  <c r="Z15" i="16"/>
  <c r="AA15" i="16"/>
  <c r="AB15" i="16"/>
  <c r="AC15" i="16"/>
  <c r="AD15" i="16"/>
  <c r="AE15" i="16"/>
  <c r="AF15" i="16"/>
  <c r="D16" i="16"/>
  <c r="E16" i="16"/>
  <c r="F16" i="16"/>
  <c r="G16" i="16"/>
  <c r="H16" i="16"/>
  <c r="I16" i="16"/>
  <c r="J16" i="16"/>
  <c r="K16" i="16"/>
  <c r="L16" i="16"/>
  <c r="M16" i="16"/>
  <c r="N16" i="16"/>
  <c r="O16" i="16"/>
  <c r="P16" i="16"/>
  <c r="Q16" i="16"/>
  <c r="R16" i="16"/>
  <c r="S16" i="16"/>
  <c r="T16" i="16"/>
  <c r="U16" i="16"/>
  <c r="V16" i="16"/>
  <c r="W16" i="16"/>
  <c r="X16" i="16"/>
  <c r="Y16" i="16"/>
  <c r="Z16" i="16"/>
  <c r="AA16" i="16"/>
  <c r="AB16" i="16"/>
  <c r="AC16" i="16"/>
  <c r="AD16" i="16"/>
  <c r="AE16" i="16"/>
  <c r="AF16" i="16"/>
  <c r="D17" i="16"/>
  <c r="E17" i="16"/>
  <c r="F17" i="16"/>
  <c r="G17" i="16"/>
  <c r="H17" i="16"/>
  <c r="I17" i="16"/>
  <c r="J17" i="16"/>
  <c r="K17" i="16"/>
  <c r="L17" i="16"/>
  <c r="M17" i="16"/>
  <c r="N17" i="16"/>
  <c r="O17" i="16"/>
  <c r="P17" i="16"/>
  <c r="Q17" i="16"/>
  <c r="R17" i="16"/>
  <c r="S17" i="16"/>
  <c r="T17" i="16"/>
  <c r="U17" i="16"/>
  <c r="V17" i="16"/>
  <c r="W17" i="16"/>
  <c r="X17" i="16"/>
  <c r="Y17" i="16"/>
  <c r="Z17" i="16"/>
  <c r="AA17" i="16"/>
  <c r="AB17" i="16"/>
  <c r="AC17" i="16"/>
  <c r="AD17" i="16"/>
  <c r="AE17" i="16"/>
  <c r="AF17" i="16"/>
  <c r="D18" i="16"/>
  <c r="E18" i="16"/>
  <c r="F18" i="16"/>
  <c r="G18" i="16"/>
  <c r="H18" i="16"/>
  <c r="I18" i="16"/>
  <c r="J18" i="16"/>
  <c r="K18" i="16"/>
  <c r="L18" i="16"/>
  <c r="M18" i="16"/>
  <c r="N18" i="16"/>
  <c r="O18" i="16"/>
  <c r="P18" i="16"/>
  <c r="Q18" i="16"/>
  <c r="R18" i="16"/>
  <c r="S18" i="16"/>
  <c r="T18" i="16"/>
  <c r="U18" i="16"/>
  <c r="V18" i="16"/>
  <c r="W18" i="16"/>
  <c r="X18" i="16"/>
  <c r="Y18" i="16"/>
  <c r="Z18" i="16"/>
  <c r="AA18" i="16"/>
  <c r="AB18" i="16"/>
  <c r="AC18" i="16"/>
  <c r="AD18" i="16"/>
  <c r="AE18" i="16"/>
  <c r="AF18" i="16"/>
  <c r="D19" i="16"/>
  <c r="E19" i="16"/>
  <c r="F19" i="16"/>
  <c r="G19" i="16"/>
  <c r="H19" i="16"/>
  <c r="I19" i="16"/>
  <c r="J19" i="16"/>
  <c r="K19" i="16"/>
  <c r="L19" i="16"/>
  <c r="M19" i="16"/>
  <c r="N19" i="16"/>
  <c r="O19" i="16"/>
  <c r="P19" i="16"/>
  <c r="Q19" i="16"/>
  <c r="R19" i="16"/>
  <c r="S19" i="16"/>
  <c r="T19" i="16"/>
  <c r="U19" i="16"/>
  <c r="V19" i="16"/>
  <c r="W19" i="16"/>
  <c r="X19" i="16"/>
  <c r="Y19" i="16"/>
  <c r="Z19" i="16"/>
  <c r="AA19" i="16"/>
  <c r="AB19" i="16"/>
  <c r="AC19" i="16"/>
  <c r="AD19" i="16"/>
  <c r="AE19" i="16"/>
  <c r="AF19" i="16"/>
  <c r="D20" i="16"/>
  <c r="E20" i="16"/>
  <c r="F20" i="16"/>
  <c r="G20" i="16"/>
  <c r="H20" i="16"/>
  <c r="I20" i="16"/>
  <c r="J20" i="16"/>
  <c r="K20" i="16"/>
  <c r="L20" i="16"/>
  <c r="M20" i="16"/>
  <c r="N20" i="16"/>
  <c r="O20" i="16"/>
  <c r="P20" i="16"/>
  <c r="Q20" i="16"/>
  <c r="R20" i="16"/>
  <c r="S20" i="16"/>
  <c r="T20" i="16"/>
  <c r="U20" i="16"/>
  <c r="V20" i="16"/>
  <c r="W20" i="16"/>
  <c r="X20" i="16"/>
  <c r="Y20" i="16"/>
  <c r="Z20" i="16"/>
  <c r="AA20" i="16"/>
  <c r="AB20" i="16"/>
  <c r="AC20" i="16"/>
  <c r="AD20" i="16"/>
  <c r="AE20" i="16"/>
  <c r="AF20" i="16"/>
  <c r="D21" i="16"/>
  <c r="E21" i="16"/>
  <c r="F21" i="16"/>
  <c r="G21" i="16"/>
  <c r="H21" i="16"/>
  <c r="I21" i="16"/>
  <c r="J21" i="16"/>
  <c r="K21" i="16"/>
  <c r="L21" i="16"/>
  <c r="M21" i="16"/>
  <c r="N21" i="16"/>
  <c r="O21" i="16"/>
  <c r="P21" i="16"/>
  <c r="Q21" i="16"/>
  <c r="R21" i="16"/>
  <c r="S21" i="16"/>
  <c r="T21" i="16"/>
  <c r="U21" i="16"/>
  <c r="V21" i="16"/>
  <c r="W21" i="16"/>
  <c r="X21" i="16"/>
  <c r="Y21" i="16"/>
  <c r="Z21" i="16"/>
  <c r="AA21" i="16"/>
  <c r="AB21" i="16"/>
  <c r="AC21" i="16"/>
  <c r="AD21" i="16"/>
  <c r="AE21" i="16"/>
  <c r="AF21" i="16"/>
  <c r="D26" i="16"/>
  <c r="E26" i="16"/>
  <c r="F26" i="16"/>
  <c r="G26" i="16"/>
  <c r="H26" i="16"/>
  <c r="I26" i="16"/>
  <c r="J26" i="16"/>
  <c r="K26" i="16"/>
  <c r="L26" i="16"/>
  <c r="M26" i="16"/>
  <c r="N26" i="16"/>
  <c r="O26" i="16"/>
  <c r="P26" i="16"/>
  <c r="Q26" i="16"/>
  <c r="R26" i="16"/>
  <c r="S26" i="16"/>
  <c r="T26" i="16"/>
  <c r="U26" i="16"/>
  <c r="V26" i="16"/>
  <c r="W26" i="16"/>
  <c r="X26" i="16"/>
  <c r="Y26" i="16"/>
  <c r="Z26" i="16"/>
  <c r="AA26" i="16"/>
  <c r="AB26" i="16"/>
  <c r="AC26" i="16"/>
  <c r="AD26" i="16"/>
  <c r="AE26" i="16"/>
  <c r="AF26" i="16"/>
  <c r="D27" i="16"/>
  <c r="E27" i="16"/>
  <c r="F27" i="16"/>
  <c r="G27" i="16"/>
  <c r="H27" i="16"/>
  <c r="I27" i="16"/>
  <c r="J27" i="16"/>
  <c r="K27" i="16"/>
  <c r="L27" i="16"/>
  <c r="M27" i="16"/>
  <c r="N27" i="16"/>
  <c r="O27" i="16"/>
  <c r="P27" i="16"/>
  <c r="Q27" i="16"/>
  <c r="R27" i="16"/>
  <c r="S27" i="16"/>
  <c r="T27" i="16"/>
  <c r="U27" i="16"/>
  <c r="V27" i="16"/>
  <c r="W27" i="16"/>
  <c r="X27" i="16"/>
  <c r="Y27" i="16"/>
  <c r="Z27" i="16"/>
  <c r="AA27" i="16"/>
  <c r="AB27" i="16"/>
  <c r="AC27" i="16"/>
  <c r="AD27" i="16"/>
  <c r="AE27" i="16"/>
  <c r="AF27" i="16"/>
  <c r="D28" i="16"/>
  <c r="E28" i="16"/>
  <c r="F28" i="16"/>
  <c r="G28" i="16"/>
  <c r="H28" i="16"/>
  <c r="I28" i="16"/>
  <c r="J28" i="16"/>
  <c r="K28" i="16"/>
  <c r="L28" i="16"/>
  <c r="M28" i="16"/>
  <c r="N28" i="16"/>
  <c r="O28" i="16"/>
  <c r="P28" i="16"/>
  <c r="Q28" i="16"/>
  <c r="R28" i="16"/>
  <c r="S28" i="16"/>
  <c r="T28" i="16"/>
  <c r="U28" i="16"/>
  <c r="V28" i="16"/>
  <c r="W28" i="16"/>
  <c r="X28" i="16"/>
  <c r="Y28" i="16"/>
  <c r="Z28" i="16"/>
  <c r="AA28" i="16"/>
  <c r="AB28" i="16"/>
  <c r="AC28" i="16"/>
  <c r="AD28" i="16"/>
  <c r="AE28" i="16"/>
  <c r="AF28" i="16"/>
  <c r="D29" i="16"/>
  <c r="E29" i="16"/>
  <c r="F29" i="16"/>
  <c r="G29" i="16"/>
  <c r="H29" i="16"/>
  <c r="I29" i="16"/>
  <c r="J29" i="16"/>
  <c r="K29" i="16"/>
  <c r="L29" i="16"/>
  <c r="M29" i="16"/>
  <c r="N29" i="16"/>
  <c r="O29" i="16"/>
  <c r="P29" i="16"/>
  <c r="Q29" i="16"/>
  <c r="R29" i="16"/>
  <c r="S29" i="16"/>
  <c r="T29" i="16"/>
  <c r="U29" i="16"/>
  <c r="V29" i="16"/>
  <c r="W29" i="16"/>
  <c r="X29" i="16"/>
  <c r="Y29" i="16"/>
  <c r="Z29" i="16"/>
  <c r="AA29" i="16"/>
  <c r="AB29" i="16"/>
  <c r="AC29" i="16"/>
  <c r="AD29" i="16"/>
  <c r="AE29" i="16"/>
  <c r="AF29" i="16"/>
  <c r="D30" i="16"/>
  <c r="E30" i="16"/>
  <c r="F30" i="16"/>
  <c r="G30" i="16"/>
  <c r="H30" i="16"/>
  <c r="I30" i="16"/>
  <c r="J30" i="16"/>
  <c r="K30" i="16"/>
  <c r="L30" i="16"/>
  <c r="M30" i="16"/>
  <c r="N30" i="16"/>
  <c r="O30" i="16"/>
  <c r="P30" i="16"/>
  <c r="Q30" i="16"/>
  <c r="R30" i="16"/>
  <c r="S30" i="16"/>
  <c r="T30" i="16"/>
  <c r="U30" i="16"/>
  <c r="V30" i="16"/>
  <c r="W30" i="16"/>
  <c r="X30" i="16"/>
  <c r="Y30" i="16"/>
  <c r="Z30" i="16"/>
  <c r="AA30" i="16"/>
  <c r="AB30" i="16"/>
  <c r="AC30" i="16"/>
  <c r="AD30" i="16"/>
  <c r="AE30" i="16"/>
  <c r="AF30" i="16"/>
  <c r="D31" i="16"/>
  <c r="E31" i="16"/>
  <c r="F31" i="16"/>
  <c r="G31" i="16"/>
  <c r="H31" i="16"/>
  <c r="I31" i="16"/>
  <c r="J31" i="16"/>
  <c r="K31" i="16"/>
  <c r="L31" i="16"/>
  <c r="M31" i="16"/>
  <c r="N31" i="16"/>
  <c r="O31" i="16"/>
  <c r="P31" i="16"/>
  <c r="Q31" i="16"/>
  <c r="R31" i="16"/>
  <c r="S31" i="16"/>
  <c r="T31" i="16"/>
  <c r="U31" i="16"/>
  <c r="V31" i="16"/>
  <c r="W31" i="16"/>
  <c r="X31" i="16"/>
  <c r="Y31" i="16"/>
  <c r="Z31" i="16"/>
  <c r="AA31" i="16"/>
  <c r="AB31" i="16"/>
  <c r="AC31" i="16"/>
  <c r="AD31" i="16"/>
  <c r="AE31" i="16"/>
  <c r="AF31" i="16"/>
  <c r="D32" i="16"/>
  <c r="E32" i="16"/>
  <c r="F32" i="16"/>
  <c r="G32" i="16"/>
  <c r="H32" i="16"/>
  <c r="I32" i="16"/>
  <c r="J32" i="16"/>
  <c r="K32" i="16"/>
  <c r="L32" i="16"/>
  <c r="M32" i="16"/>
  <c r="N32" i="16"/>
  <c r="O32" i="16"/>
  <c r="P32" i="16"/>
  <c r="Q32" i="16"/>
  <c r="R32" i="16"/>
  <c r="S32" i="16"/>
  <c r="T32" i="16"/>
  <c r="U32" i="16"/>
  <c r="V32" i="16"/>
  <c r="W32" i="16"/>
  <c r="X32" i="16"/>
  <c r="Y32" i="16"/>
  <c r="Z32" i="16"/>
  <c r="AA32" i="16"/>
  <c r="AB32" i="16"/>
  <c r="AC32" i="16"/>
  <c r="AD32" i="16"/>
  <c r="AE32" i="16"/>
  <c r="AF32" i="16"/>
  <c r="D33" i="16"/>
  <c r="E33" i="16"/>
  <c r="F33" i="16"/>
  <c r="G33" i="16"/>
  <c r="H33" i="16"/>
  <c r="I33" i="16"/>
  <c r="J33" i="16"/>
  <c r="K33" i="16"/>
  <c r="L33" i="16"/>
  <c r="M33" i="16"/>
  <c r="N33" i="16"/>
  <c r="O33" i="16"/>
  <c r="P33" i="16"/>
  <c r="Q33" i="16"/>
  <c r="R33" i="16"/>
  <c r="S33" i="16"/>
  <c r="T33" i="16"/>
  <c r="U33" i="16"/>
  <c r="V33" i="16"/>
  <c r="W33" i="16"/>
  <c r="X33" i="16"/>
  <c r="Y33" i="16"/>
  <c r="Z33" i="16"/>
  <c r="AA33" i="16"/>
  <c r="AB33" i="16"/>
  <c r="AC33" i="16"/>
  <c r="AD33" i="16"/>
  <c r="AE33" i="16"/>
  <c r="AF33" i="16"/>
  <c r="D34" i="16"/>
  <c r="E34" i="16"/>
  <c r="F34" i="16"/>
  <c r="G34" i="16"/>
  <c r="H34" i="16"/>
  <c r="I34" i="16"/>
  <c r="J34" i="16"/>
  <c r="K34" i="16"/>
  <c r="L34" i="16"/>
  <c r="M34" i="16"/>
  <c r="N34" i="16"/>
  <c r="O34" i="16"/>
  <c r="P34" i="16"/>
  <c r="Q34" i="16"/>
  <c r="R34" i="16"/>
  <c r="S34" i="16"/>
  <c r="T34" i="16"/>
  <c r="U34" i="16"/>
  <c r="V34" i="16"/>
  <c r="W34" i="16"/>
  <c r="X34" i="16"/>
  <c r="Y34" i="16"/>
  <c r="Z34" i="16"/>
  <c r="AA34" i="16"/>
  <c r="AB34" i="16"/>
  <c r="AC34" i="16"/>
  <c r="AD34" i="16"/>
  <c r="AE34" i="16"/>
  <c r="AF34" i="16"/>
  <c r="D35" i="16"/>
  <c r="E35" i="16"/>
  <c r="F35" i="16"/>
  <c r="G35" i="16"/>
  <c r="H35" i="16"/>
  <c r="I35" i="16"/>
  <c r="J35" i="16"/>
  <c r="K35" i="16"/>
  <c r="L35" i="16"/>
  <c r="M35" i="16"/>
  <c r="N35" i="16"/>
  <c r="O35" i="16"/>
  <c r="P35" i="16"/>
  <c r="Q35" i="16"/>
  <c r="R35" i="16"/>
  <c r="S35" i="16"/>
  <c r="T35" i="16"/>
  <c r="U35" i="16"/>
  <c r="V35" i="16"/>
  <c r="W35" i="16"/>
  <c r="X35" i="16"/>
  <c r="Y35" i="16"/>
  <c r="Z35" i="16"/>
  <c r="AA35" i="16"/>
  <c r="AB35" i="16"/>
  <c r="AC35" i="16"/>
  <c r="AD35" i="16"/>
  <c r="AE35" i="16"/>
  <c r="AF35" i="16"/>
  <c r="D36" i="16"/>
  <c r="E36" i="16"/>
  <c r="F36" i="16"/>
  <c r="G36" i="16"/>
  <c r="H36" i="16"/>
  <c r="I36" i="16"/>
  <c r="J36" i="16"/>
  <c r="K36" i="16"/>
  <c r="L36" i="16"/>
  <c r="M36" i="16"/>
  <c r="N36" i="16"/>
  <c r="O36" i="16"/>
  <c r="P36" i="16"/>
  <c r="Q36" i="16"/>
  <c r="R36" i="16"/>
  <c r="S36" i="16"/>
  <c r="T36" i="16"/>
  <c r="U36" i="16"/>
  <c r="V36" i="16"/>
  <c r="W36" i="16"/>
  <c r="X36" i="16"/>
  <c r="Y36" i="16"/>
  <c r="Z36" i="16"/>
  <c r="AA36" i="16"/>
  <c r="AB36" i="16"/>
  <c r="AC36" i="16"/>
  <c r="AD36" i="16"/>
  <c r="AE36" i="16"/>
  <c r="AF36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D38" i="16"/>
  <c r="E38" i="16"/>
  <c r="F38" i="16"/>
  <c r="G38" i="16"/>
  <c r="H38" i="16"/>
  <c r="I38" i="16"/>
  <c r="J38" i="16"/>
  <c r="K38" i="16"/>
  <c r="L38" i="16"/>
  <c r="M38" i="16"/>
  <c r="N38" i="16"/>
  <c r="O38" i="16"/>
  <c r="P38" i="16"/>
  <c r="Q38" i="16"/>
  <c r="R38" i="16"/>
  <c r="S38" i="16"/>
  <c r="T38" i="16"/>
  <c r="U38" i="16"/>
  <c r="V38" i="16"/>
  <c r="W38" i="16"/>
  <c r="X38" i="16"/>
  <c r="Y38" i="16"/>
  <c r="Z38" i="16"/>
  <c r="AA38" i="16"/>
  <c r="AB38" i="16"/>
  <c r="AC38" i="16"/>
  <c r="AD38" i="16"/>
  <c r="AE38" i="16"/>
  <c r="AF38" i="16"/>
  <c r="D39" i="16"/>
  <c r="E39" i="16"/>
  <c r="F39" i="16"/>
  <c r="G39" i="16"/>
  <c r="H39" i="16"/>
  <c r="I39" i="16"/>
  <c r="J39" i="16"/>
  <c r="K39" i="16"/>
  <c r="L39" i="16"/>
  <c r="M39" i="16"/>
  <c r="N39" i="16"/>
  <c r="O39" i="16"/>
  <c r="P39" i="16"/>
  <c r="Q39" i="16"/>
  <c r="R39" i="16"/>
  <c r="S39" i="16"/>
  <c r="T39" i="16"/>
  <c r="U39" i="16"/>
  <c r="V39" i="16"/>
  <c r="W39" i="16"/>
  <c r="X39" i="16"/>
  <c r="Y39" i="16"/>
  <c r="Z39" i="16"/>
  <c r="AA39" i="16"/>
  <c r="AB39" i="16"/>
  <c r="AC39" i="16"/>
  <c r="AD39" i="16"/>
  <c r="AE39" i="16"/>
  <c r="AF39" i="16"/>
  <c r="D40" i="16"/>
  <c r="E40" i="16"/>
  <c r="F40" i="16"/>
  <c r="G40" i="16"/>
  <c r="H40" i="16"/>
  <c r="I40" i="16"/>
  <c r="J40" i="16"/>
  <c r="K40" i="16"/>
  <c r="L40" i="16"/>
  <c r="M40" i="16"/>
  <c r="N40" i="16"/>
  <c r="O40" i="16"/>
  <c r="P40" i="16"/>
  <c r="Q40" i="16"/>
  <c r="R40" i="16"/>
  <c r="S40" i="16"/>
  <c r="T40" i="16"/>
  <c r="U40" i="16"/>
  <c r="V40" i="16"/>
  <c r="W40" i="16"/>
  <c r="X40" i="16"/>
  <c r="Y40" i="16"/>
  <c r="Z40" i="16"/>
  <c r="AA40" i="16"/>
  <c r="AB40" i="16"/>
  <c r="AC40" i="16"/>
  <c r="AD40" i="16"/>
  <c r="AE40" i="16"/>
  <c r="AF40" i="16"/>
  <c r="D41" i="16"/>
  <c r="E41" i="16"/>
  <c r="F41" i="16"/>
  <c r="G41" i="16"/>
  <c r="H41" i="16"/>
  <c r="I41" i="16"/>
  <c r="J41" i="16"/>
  <c r="K41" i="16"/>
  <c r="L41" i="16"/>
  <c r="M41" i="16"/>
  <c r="N41" i="16"/>
  <c r="O41" i="16"/>
  <c r="P41" i="16"/>
  <c r="Q41" i="16"/>
  <c r="R41" i="16"/>
  <c r="S41" i="16"/>
  <c r="T41" i="16"/>
  <c r="U41" i="16"/>
  <c r="V41" i="16"/>
  <c r="W41" i="16"/>
  <c r="X41" i="16"/>
  <c r="Y41" i="16"/>
  <c r="Z41" i="16"/>
  <c r="AA41" i="16"/>
  <c r="AB41" i="16"/>
  <c r="AC41" i="16"/>
  <c r="AD41" i="16"/>
  <c r="AE41" i="16"/>
  <c r="AF41" i="16"/>
  <c r="D42" i="16"/>
  <c r="E42" i="16"/>
  <c r="F42" i="16"/>
  <c r="G42" i="16"/>
  <c r="H42" i="16"/>
  <c r="I42" i="16"/>
  <c r="J42" i="16"/>
  <c r="K42" i="16"/>
  <c r="L42" i="16"/>
  <c r="M42" i="16"/>
  <c r="N42" i="16"/>
  <c r="O42" i="16"/>
  <c r="P42" i="16"/>
  <c r="Q42" i="16"/>
  <c r="R42" i="16"/>
  <c r="S42" i="16"/>
  <c r="T42" i="16"/>
  <c r="U42" i="16"/>
  <c r="V42" i="16"/>
  <c r="W42" i="16"/>
  <c r="X42" i="16"/>
  <c r="Y42" i="16"/>
  <c r="Z42" i="16"/>
  <c r="AA42" i="16"/>
  <c r="AB42" i="16"/>
  <c r="AC42" i="16"/>
  <c r="AD42" i="16"/>
  <c r="AE42" i="16"/>
  <c r="AF42" i="16"/>
  <c r="D43" i="16"/>
  <c r="E43" i="16"/>
  <c r="F43" i="16"/>
  <c r="G43" i="16"/>
  <c r="H43" i="16"/>
  <c r="I43" i="16"/>
  <c r="J43" i="16"/>
  <c r="K43" i="16"/>
  <c r="L43" i="16"/>
  <c r="M43" i="16"/>
  <c r="N43" i="16"/>
  <c r="O43" i="16"/>
  <c r="P43" i="16"/>
  <c r="Q43" i="16"/>
  <c r="R43" i="16"/>
  <c r="S43" i="16"/>
  <c r="T43" i="16"/>
  <c r="U43" i="16"/>
  <c r="V43" i="16"/>
  <c r="W43" i="16"/>
  <c r="X43" i="16"/>
  <c r="Y43" i="16"/>
  <c r="Z43" i="16"/>
  <c r="AA43" i="16"/>
  <c r="AB43" i="16"/>
  <c r="AC43" i="16"/>
  <c r="AD43" i="16"/>
  <c r="AE43" i="16"/>
  <c r="AF43" i="16"/>
  <c r="D44" i="16"/>
  <c r="E44" i="16"/>
  <c r="F44" i="16"/>
  <c r="G44" i="16"/>
  <c r="H44" i="16"/>
  <c r="I44" i="16"/>
  <c r="J44" i="16"/>
  <c r="K44" i="16"/>
  <c r="L44" i="16"/>
  <c r="M44" i="16"/>
  <c r="N44" i="16"/>
  <c r="O44" i="16"/>
  <c r="P44" i="16"/>
  <c r="Q44" i="16"/>
  <c r="R44" i="16"/>
  <c r="S44" i="16"/>
  <c r="T44" i="16"/>
  <c r="U44" i="16"/>
  <c r="V44" i="16"/>
  <c r="W44" i="16"/>
  <c r="X44" i="16"/>
  <c r="Y44" i="16"/>
  <c r="Z44" i="16"/>
  <c r="AA44" i="16"/>
  <c r="AB44" i="16"/>
  <c r="AC44" i="16"/>
  <c r="AD44" i="16"/>
  <c r="AE44" i="16"/>
  <c r="AF44" i="16"/>
  <c r="D45" i="16"/>
  <c r="E45" i="16"/>
  <c r="F45" i="16"/>
  <c r="G45" i="16"/>
  <c r="H45" i="16"/>
  <c r="I45" i="16"/>
  <c r="J45" i="16"/>
  <c r="K45" i="16"/>
  <c r="L45" i="16"/>
  <c r="M45" i="16"/>
  <c r="N45" i="16"/>
  <c r="O45" i="16"/>
  <c r="P45" i="16"/>
  <c r="Q45" i="16"/>
  <c r="R45" i="16"/>
  <c r="S45" i="16"/>
  <c r="T45" i="16"/>
  <c r="U45" i="16"/>
  <c r="V45" i="16"/>
  <c r="W45" i="16"/>
  <c r="X45" i="16"/>
  <c r="Y45" i="16"/>
  <c r="Z45" i="16"/>
  <c r="AA45" i="16"/>
  <c r="AB45" i="16"/>
  <c r="AC45" i="16"/>
  <c r="AD45" i="16"/>
  <c r="AE45" i="16"/>
  <c r="AF45" i="16"/>
  <c r="D46" i="16"/>
  <c r="E46" i="16"/>
  <c r="F46" i="16"/>
  <c r="G46" i="16"/>
  <c r="H46" i="16"/>
  <c r="I46" i="16"/>
  <c r="J46" i="16"/>
  <c r="K46" i="16"/>
  <c r="L46" i="16"/>
  <c r="M46" i="16"/>
  <c r="N46" i="16"/>
  <c r="O46" i="16"/>
  <c r="P46" i="16"/>
  <c r="Q46" i="16"/>
  <c r="R46" i="16"/>
  <c r="S46" i="16"/>
  <c r="T46" i="16"/>
  <c r="U46" i="16"/>
  <c r="V46" i="16"/>
  <c r="W46" i="16"/>
  <c r="X46" i="16"/>
  <c r="Y46" i="16"/>
  <c r="Z46" i="16"/>
  <c r="AA46" i="16"/>
  <c r="AB46" i="16"/>
  <c r="AC46" i="16"/>
  <c r="AD46" i="16"/>
  <c r="AE46" i="16"/>
  <c r="AF46" i="16"/>
  <c r="D47" i="16"/>
  <c r="E47" i="16"/>
  <c r="F47" i="16"/>
  <c r="G47" i="16"/>
  <c r="H47" i="16"/>
  <c r="I47" i="16"/>
  <c r="J47" i="16"/>
  <c r="K47" i="16"/>
  <c r="L47" i="16"/>
  <c r="M47" i="16"/>
  <c r="N47" i="16"/>
  <c r="O47" i="16"/>
  <c r="P47" i="16"/>
  <c r="Q47" i="16"/>
  <c r="R47" i="16"/>
  <c r="S47" i="16"/>
  <c r="T47" i="16"/>
  <c r="U47" i="16"/>
  <c r="V47" i="16"/>
  <c r="W47" i="16"/>
  <c r="X47" i="16"/>
  <c r="Y47" i="16"/>
  <c r="Z47" i="16"/>
  <c r="AA47" i="16"/>
  <c r="AB47" i="16"/>
  <c r="AC47" i="16"/>
  <c r="AD47" i="16"/>
  <c r="AE47" i="16"/>
  <c r="AF47" i="16"/>
  <c r="D48" i="16"/>
  <c r="E48" i="16"/>
  <c r="F48" i="16"/>
  <c r="G48" i="16"/>
  <c r="H48" i="16"/>
  <c r="I48" i="16"/>
  <c r="J48" i="16"/>
  <c r="K48" i="16"/>
  <c r="L48" i="16"/>
  <c r="M48" i="16"/>
  <c r="N48" i="16"/>
  <c r="O48" i="16"/>
  <c r="P48" i="16"/>
  <c r="Q48" i="16"/>
  <c r="R48" i="16"/>
  <c r="S48" i="16"/>
  <c r="T48" i="16"/>
  <c r="U48" i="16"/>
  <c r="V48" i="16"/>
  <c r="W48" i="16"/>
  <c r="X48" i="16"/>
  <c r="Y48" i="16"/>
  <c r="Z48" i="16"/>
  <c r="AA48" i="16"/>
  <c r="AB48" i="16"/>
  <c r="AC48" i="16"/>
  <c r="AD48" i="16"/>
  <c r="AE48" i="16"/>
  <c r="AF48" i="16"/>
  <c r="D49" i="16"/>
  <c r="E49" i="16"/>
  <c r="F49" i="16"/>
  <c r="G49" i="16"/>
  <c r="H49" i="16"/>
  <c r="I49" i="16"/>
  <c r="J49" i="16"/>
  <c r="K49" i="16"/>
  <c r="L49" i="16"/>
  <c r="M49" i="16"/>
  <c r="N49" i="16"/>
  <c r="O49" i="16"/>
  <c r="P49" i="16"/>
  <c r="Q49" i="16"/>
  <c r="R49" i="16"/>
  <c r="S49" i="16"/>
  <c r="T49" i="16"/>
  <c r="U49" i="16"/>
  <c r="V49" i="16"/>
  <c r="W49" i="16"/>
  <c r="X49" i="16"/>
  <c r="Y49" i="16"/>
  <c r="Z49" i="16"/>
  <c r="AA49" i="16"/>
  <c r="AB49" i="16"/>
  <c r="AC49" i="16"/>
  <c r="AD49" i="16"/>
  <c r="AE49" i="16"/>
  <c r="AF49" i="16"/>
  <c r="D50" i="16"/>
  <c r="E50" i="16"/>
  <c r="F50" i="16"/>
  <c r="G50" i="16"/>
  <c r="H50" i="16"/>
  <c r="I50" i="16"/>
  <c r="J50" i="16"/>
  <c r="K50" i="16"/>
  <c r="L50" i="16"/>
  <c r="M50" i="16"/>
  <c r="N50" i="16"/>
  <c r="O50" i="16"/>
  <c r="P50" i="16"/>
  <c r="Q50" i="16"/>
  <c r="R50" i="16"/>
  <c r="S50" i="16"/>
  <c r="T50" i="16"/>
  <c r="U50" i="16"/>
  <c r="V50" i="16"/>
  <c r="W50" i="16"/>
  <c r="X50" i="16"/>
  <c r="Y50" i="16"/>
  <c r="Z50" i="16"/>
  <c r="AA50" i="16"/>
  <c r="AB50" i="16"/>
  <c r="AC50" i="16"/>
  <c r="AD50" i="16"/>
  <c r="AE50" i="16"/>
  <c r="AF50" i="16"/>
  <c r="D51" i="16"/>
  <c r="E51" i="16"/>
  <c r="F51" i="16"/>
  <c r="G51" i="16"/>
  <c r="H51" i="16"/>
  <c r="I51" i="16"/>
  <c r="J51" i="16"/>
  <c r="K51" i="16"/>
  <c r="L51" i="16"/>
  <c r="M51" i="16"/>
  <c r="N51" i="16"/>
  <c r="O51" i="16"/>
  <c r="P51" i="16"/>
  <c r="Q51" i="16"/>
  <c r="R51" i="16"/>
  <c r="S51" i="16"/>
  <c r="T51" i="16"/>
  <c r="U51" i="16"/>
  <c r="V51" i="16"/>
  <c r="W51" i="16"/>
  <c r="X51" i="16"/>
  <c r="Y51" i="16"/>
  <c r="Z51" i="16"/>
  <c r="AA51" i="16"/>
  <c r="AB51" i="16"/>
  <c r="AC51" i="16"/>
  <c r="AD51" i="16"/>
  <c r="AE51" i="16"/>
  <c r="AF51" i="16"/>
  <c r="D52" i="16"/>
  <c r="E52" i="16"/>
  <c r="F52" i="16"/>
  <c r="G52" i="16"/>
  <c r="H52" i="16"/>
  <c r="I52" i="16"/>
  <c r="J52" i="16"/>
  <c r="K52" i="16"/>
  <c r="L52" i="16"/>
  <c r="M52" i="16"/>
  <c r="N52" i="16"/>
  <c r="O52" i="16"/>
  <c r="P52" i="16"/>
  <c r="Q52" i="16"/>
  <c r="R52" i="16"/>
  <c r="S52" i="16"/>
  <c r="T52" i="16"/>
  <c r="U52" i="16"/>
  <c r="V52" i="16"/>
  <c r="W52" i="16"/>
  <c r="X52" i="16"/>
  <c r="Y52" i="16"/>
  <c r="Z52" i="16"/>
  <c r="AA52" i="16"/>
  <c r="AB52" i="16"/>
  <c r="AC52" i="16"/>
  <c r="AD52" i="16"/>
  <c r="AE52" i="16"/>
  <c r="AF52" i="16"/>
  <c r="D53" i="16"/>
  <c r="E53" i="16"/>
  <c r="F53" i="16"/>
  <c r="G53" i="16"/>
  <c r="H53" i="16"/>
  <c r="I53" i="16"/>
  <c r="J53" i="16"/>
  <c r="K53" i="16"/>
  <c r="L53" i="16"/>
  <c r="M53" i="16"/>
  <c r="N53" i="16"/>
  <c r="O53" i="16"/>
  <c r="P53" i="16"/>
  <c r="Q53" i="16"/>
  <c r="R53" i="16"/>
  <c r="S53" i="16"/>
  <c r="T53" i="16"/>
  <c r="U53" i="16"/>
  <c r="V53" i="16"/>
  <c r="W53" i="16"/>
  <c r="X53" i="16"/>
  <c r="Y53" i="16"/>
  <c r="Z53" i="16"/>
  <c r="AA53" i="16"/>
  <c r="AB53" i="16"/>
  <c r="AC53" i="16"/>
  <c r="AD53" i="16"/>
  <c r="AE53" i="16"/>
  <c r="AF53" i="16"/>
  <c r="A56" i="16"/>
  <c r="A111" i="16" s="1"/>
  <c r="C85" i="18"/>
  <c r="E85" i="18"/>
  <c r="F85" i="18"/>
  <c r="G85" i="18"/>
  <c r="H85" i="18"/>
  <c r="I85" i="18"/>
  <c r="J85" i="18"/>
  <c r="K85" i="18"/>
  <c r="L85" i="18"/>
  <c r="M85" i="18"/>
  <c r="N85" i="18"/>
  <c r="O85" i="18"/>
  <c r="P85" i="18"/>
  <c r="Q85" i="18"/>
  <c r="R85" i="18"/>
  <c r="S85" i="18"/>
  <c r="T85" i="18"/>
  <c r="U85" i="18"/>
  <c r="V85" i="18"/>
  <c r="W85" i="18"/>
  <c r="X85" i="18"/>
  <c r="Y85" i="18"/>
  <c r="Z85" i="18"/>
  <c r="AA85" i="18"/>
  <c r="AB85" i="18"/>
  <c r="AC85" i="18"/>
  <c r="AD85" i="18"/>
  <c r="AD42" i="18" s="1"/>
  <c r="AE85" i="18"/>
  <c r="C86" i="18"/>
  <c r="E86" i="18"/>
  <c r="F86" i="18"/>
  <c r="G86" i="18"/>
  <c r="H86" i="18"/>
  <c r="I86" i="18"/>
  <c r="J86" i="18"/>
  <c r="K86" i="18"/>
  <c r="L86" i="18"/>
  <c r="M86" i="18"/>
  <c r="N86" i="18"/>
  <c r="O86" i="18"/>
  <c r="P86" i="18"/>
  <c r="Q86" i="18"/>
  <c r="R86" i="18"/>
  <c r="S86" i="18"/>
  <c r="T86" i="18"/>
  <c r="U86" i="18"/>
  <c r="V86" i="18"/>
  <c r="W86" i="18"/>
  <c r="X86" i="18"/>
  <c r="Y86" i="18"/>
  <c r="Z86" i="18"/>
  <c r="AA86" i="18"/>
  <c r="AB86" i="18"/>
  <c r="AC86" i="18"/>
  <c r="AD86" i="18"/>
  <c r="AD43" i="18" s="1"/>
  <c r="AE86" i="18"/>
  <c r="AM67" i="16"/>
  <c r="AN69" i="16"/>
  <c r="AN70" i="16"/>
  <c r="AN71" i="16"/>
  <c r="AN72" i="16"/>
  <c r="AN73" i="16"/>
  <c r="AN74" i="16"/>
  <c r="AN84" i="16"/>
  <c r="AN85" i="16"/>
  <c r="AN87" i="16"/>
  <c r="AN88" i="16"/>
  <c r="AN89" i="16"/>
  <c r="AN90" i="16"/>
  <c r="AN91" i="16"/>
  <c r="AN93" i="16"/>
  <c r="AN94" i="16"/>
  <c r="AN95" i="16"/>
  <c r="AN96" i="16"/>
  <c r="AN99" i="16"/>
  <c r="AN102" i="16"/>
  <c r="AN103" i="16"/>
  <c r="AN104" i="16"/>
  <c r="AN105" i="16"/>
  <c r="C128" i="18"/>
  <c r="E128" i="18"/>
  <c r="F128" i="18"/>
  <c r="G128" i="18"/>
  <c r="H128" i="18"/>
  <c r="I128" i="18"/>
  <c r="J128" i="18"/>
  <c r="K128" i="18"/>
  <c r="L128" i="18"/>
  <c r="M128" i="18"/>
  <c r="N128" i="18"/>
  <c r="O128" i="18"/>
  <c r="P128" i="18"/>
  <c r="Q128" i="18"/>
  <c r="R128" i="18"/>
  <c r="S128" i="18"/>
  <c r="T128" i="18"/>
  <c r="U128" i="18"/>
  <c r="V128" i="18"/>
  <c r="W128" i="18"/>
  <c r="X128" i="18"/>
  <c r="Y128" i="18"/>
  <c r="Z128" i="18"/>
  <c r="AA128" i="18"/>
  <c r="AB128" i="18"/>
  <c r="AC128" i="18"/>
  <c r="AE128" i="18"/>
  <c r="C129" i="18"/>
  <c r="E129" i="18"/>
  <c r="F129" i="18"/>
  <c r="G129" i="18"/>
  <c r="H129" i="18"/>
  <c r="I129" i="18"/>
  <c r="J129" i="18"/>
  <c r="K129" i="18"/>
  <c r="L129" i="18"/>
  <c r="M129" i="18"/>
  <c r="N129" i="18"/>
  <c r="O129" i="18"/>
  <c r="P129" i="18"/>
  <c r="Q129" i="18"/>
  <c r="R129" i="18"/>
  <c r="S129" i="18"/>
  <c r="T129" i="18"/>
  <c r="U129" i="18"/>
  <c r="V129" i="18"/>
  <c r="W129" i="18"/>
  <c r="X129" i="18"/>
  <c r="Y129" i="18"/>
  <c r="Z129" i="18"/>
  <c r="AA129" i="18"/>
  <c r="AB129" i="18"/>
  <c r="AC129" i="18"/>
  <c r="AE129" i="18"/>
  <c r="AM122" i="16"/>
  <c r="AN125" i="16"/>
  <c r="AN129" i="16"/>
  <c r="AN130" i="16"/>
  <c r="AM22" i="16"/>
  <c r="AM26" i="16"/>
  <c r="AN138" i="16"/>
  <c r="AN139" i="16"/>
  <c r="AN140" i="16"/>
  <c r="AN141" i="16"/>
  <c r="AM34" i="16"/>
  <c r="AN145" i="16"/>
  <c r="AN148" i="16"/>
  <c r="AN149" i="16"/>
  <c r="AN151" i="16"/>
  <c r="AN152" i="16"/>
  <c r="AN153" i="16"/>
  <c r="AN155" i="16"/>
  <c r="AN156" i="16"/>
  <c r="AN157" i="16"/>
  <c r="AN160" i="16"/>
  <c r="AN161" i="16"/>
  <c r="AN162" i="16"/>
  <c r="AN163" i="16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56" i="15"/>
  <c r="A166" i="15" s="1"/>
  <c r="C83" i="18"/>
  <c r="E83" i="18"/>
  <c r="F83" i="18"/>
  <c r="G83" i="18"/>
  <c r="H83" i="18"/>
  <c r="I83" i="18"/>
  <c r="J83" i="18"/>
  <c r="K83" i="18"/>
  <c r="L83" i="18"/>
  <c r="M83" i="18"/>
  <c r="N83" i="18"/>
  <c r="O83" i="18"/>
  <c r="P83" i="18"/>
  <c r="Q83" i="18"/>
  <c r="R83" i="18"/>
  <c r="S83" i="18"/>
  <c r="T83" i="18"/>
  <c r="U83" i="18"/>
  <c r="V83" i="18"/>
  <c r="W83" i="18"/>
  <c r="X83" i="18"/>
  <c r="Y83" i="18"/>
  <c r="Z83" i="18"/>
  <c r="AA83" i="18"/>
  <c r="AB83" i="18"/>
  <c r="AC83" i="18"/>
  <c r="AD83" i="18"/>
  <c r="AD40" i="18" s="1"/>
  <c r="AE83" i="18"/>
  <c r="C84" i="18"/>
  <c r="E84" i="18"/>
  <c r="F84" i="18"/>
  <c r="G84" i="18"/>
  <c r="H84" i="18"/>
  <c r="I84" i="18"/>
  <c r="J84" i="18"/>
  <c r="K84" i="18"/>
  <c r="L84" i="18"/>
  <c r="M84" i="18"/>
  <c r="N84" i="18"/>
  <c r="O84" i="18"/>
  <c r="P84" i="18"/>
  <c r="Q84" i="18"/>
  <c r="R84" i="18"/>
  <c r="S84" i="18"/>
  <c r="T84" i="18"/>
  <c r="U84" i="18"/>
  <c r="V84" i="18"/>
  <c r="W84" i="18"/>
  <c r="X84" i="18"/>
  <c r="Y84" i="18"/>
  <c r="Z84" i="18"/>
  <c r="AA84" i="18"/>
  <c r="AB84" i="18"/>
  <c r="AC84" i="18"/>
  <c r="AD84" i="18"/>
  <c r="AD41" i="18" s="1"/>
  <c r="AE84" i="18"/>
  <c r="AM67" i="15"/>
  <c r="AN69" i="15"/>
  <c r="AN71" i="15"/>
  <c r="AN72" i="15"/>
  <c r="AN73" i="15"/>
  <c r="AN74" i="15"/>
  <c r="AN75" i="15"/>
  <c r="AN76" i="15"/>
  <c r="AN83" i="15"/>
  <c r="AN84" i="15"/>
  <c r="AN85" i="15"/>
  <c r="AN87" i="15"/>
  <c r="AN89" i="15"/>
  <c r="AN90" i="15"/>
  <c r="AN91" i="15"/>
  <c r="AN93" i="15"/>
  <c r="AN94" i="15"/>
  <c r="AN97" i="15"/>
  <c r="AN102" i="15"/>
  <c r="AN103" i="15"/>
  <c r="AN104" i="15"/>
  <c r="C126" i="18"/>
  <c r="E126" i="18"/>
  <c r="F126" i="18"/>
  <c r="G126" i="18"/>
  <c r="H126" i="18"/>
  <c r="I126" i="18"/>
  <c r="J126" i="18"/>
  <c r="K126" i="18"/>
  <c r="L126" i="18"/>
  <c r="M126" i="18"/>
  <c r="N126" i="18"/>
  <c r="O126" i="18"/>
  <c r="P126" i="18"/>
  <c r="Q126" i="18"/>
  <c r="R126" i="18"/>
  <c r="S126" i="18"/>
  <c r="T126" i="18"/>
  <c r="U126" i="18"/>
  <c r="V126" i="18"/>
  <c r="W126" i="18"/>
  <c r="X126" i="18"/>
  <c r="Y126" i="18"/>
  <c r="Z126" i="18"/>
  <c r="AA126" i="18"/>
  <c r="AB126" i="18"/>
  <c r="AC126" i="18"/>
  <c r="AE126" i="18"/>
  <c r="C127" i="18"/>
  <c r="D127" i="18"/>
  <c r="E127" i="18"/>
  <c r="F127" i="18"/>
  <c r="G127" i="18"/>
  <c r="H127" i="18"/>
  <c r="I127" i="18"/>
  <c r="J127" i="18"/>
  <c r="K127" i="18"/>
  <c r="L127" i="18"/>
  <c r="M127" i="18"/>
  <c r="N127" i="18"/>
  <c r="O127" i="18"/>
  <c r="P127" i="18"/>
  <c r="Q127" i="18"/>
  <c r="R127" i="18"/>
  <c r="S127" i="18"/>
  <c r="T127" i="18"/>
  <c r="U127" i="18"/>
  <c r="V127" i="18"/>
  <c r="W127" i="18"/>
  <c r="X127" i="18"/>
  <c r="Y127" i="18"/>
  <c r="Z127" i="18"/>
  <c r="AA127" i="18"/>
  <c r="AB127" i="18"/>
  <c r="AC127" i="18"/>
  <c r="AE127" i="18"/>
  <c r="AM122" i="15"/>
  <c r="AN124" i="15"/>
  <c r="AN126" i="15"/>
  <c r="AN127" i="15"/>
  <c r="AN128" i="15"/>
  <c r="AN130" i="15"/>
  <c r="AN131" i="15"/>
  <c r="AM25" i="15"/>
  <c r="AM27" i="15"/>
  <c r="AN140" i="15"/>
  <c r="AN141" i="15"/>
  <c r="AN142" i="15"/>
  <c r="AN144" i="15"/>
  <c r="AN145" i="15"/>
  <c r="AN147" i="15"/>
  <c r="AN148" i="15"/>
  <c r="AN149" i="15"/>
  <c r="AN150" i="15"/>
  <c r="AN153" i="15"/>
  <c r="AN154" i="15"/>
  <c r="AN155" i="15"/>
  <c r="AN156" i="15"/>
  <c r="AN158" i="15"/>
  <c r="AN159" i="15"/>
  <c r="AN161" i="15"/>
  <c r="AN162" i="15"/>
  <c r="AN163" i="15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56" i="3"/>
  <c r="A166" i="3" s="1"/>
  <c r="C81" i="18"/>
  <c r="E81" i="18"/>
  <c r="F81" i="18"/>
  <c r="G81" i="18"/>
  <c r="H81" i="18"/>
  <c r="I81" i="18"/>
  <c r="J81" i="18"/>
  <c r="K81" i="18"/>
  <c r="L81" i="18"/>
  <c r="M81" i="18"/>
  <c r="N81" i="18"/>
  <c r="O81" i="18"/>
  <c r="P81" i="18"/>
  <c r="Q81" i="18"/>
  <c r="R81" i="18"/>
  <c r="S81" i="18"/>
  <c r="T81" i="18"/>
  <c r="U81" i="18"/>
  <c r="V81" i="18"/>
  <c r="W81" i="18"/>
  <c r="X81" i="18"/>
  <c r="Y81" i="18"/>
  <c r="Z81" i="18"/>
  <c r="AA81" i="18"/>
  <c r="AB81" i="18"/>
  <c r="AC81" i="18"/>
  <c r="AD81" i="18"/>
  <c r="AD38" i="18" s="1"/>
  <c r="AE81" i="18"/>
  <c r="C82" i="18"/>
  <c r="E82" i="18"/>
  <c r="F82" i="18"/>
  <c r="G82" i="18"/>
  <c r="H82" i="18"/>
  <c r="I82" i="18"/>
  <c r="J82" i="18"/>
  <c r="K82" i="18"/>
  <c r="L82" i="18"/>
  <c r="M82" i="18"/>
  <c r="N82" i="18"/>
  <c r="O82" i="18"/>
  <c r="P82" i="18"/>
  <c r="Q82" i="18"/>
  <c r="R82" i="18"/>
  <c r="S82" i="18"/>
  <c r="T82" i="18"/>
  <c r="U82" i="18"/>
  <c r="V82" i="18"/>
  <c r="W82" i="18"/>
  <c r="X82" i="18"/>
  <c r="Y82" i="18"/>
  <c r="Z82" i="18"/>
  <c r="AA82" i="18"/>
  <c r="AB82" i="18"/>
  <c r="AC82" i="18"/>
  <c r="AD82" i="18"/>
  <c r="AD39" i="18" s="1"/>
  <c r="AE82" i="18"/>
  <c r="AM67" i="3"/>
  <c r="AN69" i="3"/>
  <c r="AN70" i="3"/>
  <c r="AN71" i="3"/>
  <c r="AN72" i="3"/>
  <c r="AN73" i="3"/>
  <c r="AN84" i="3"/>
  <c r="AN85" i="3"/>
  <c r="AN87" i="3"/>
  <c r="AN88" i="3"/>
  <c r="AN89" i="3"/>
  <c r="AN90" i="3"/>
  <c r="AN92" i="3"/>
  <c r="AN93" i="3"/>
  <c r="AN94" i="3"/>
  <c r="AN99" i="3"/>
  <c r="AN100" i="3"/>
  <c r="AN101" i="3"/>
  <c r="AN102" i="3"/>
  <c r="AN103" i="3"/>
  <c r="AN104" i="3"/>
  <c r="AN105" i="3"/>
  <c r="AN108" i="3"/>
  <c r="C124" i="18"/>
  <c r="E124" i="18"/>
  <c r="F124" i="18"/>
  <c r="G124" i="18"/>
  <c r="H124" i="18"/>
  <c r="I124" i="18"/>
  <c r="J124" i="18"/>
  <c r="K124" i="18"/>
  <c r="L124" i="18"/>
  <c r="M124" i="18"/>
  <c r="N124" i="18"/>
  <c r="O124" i="18"/>
  <c r="P124" i="18"/>
  <c r="Q124" i="18"/>
  <c r="R124" i="18"/>
  <c r="S124" i="18"/>
  <c r="T124" i="18"/>
  <c r="U124" i="18"/>
  <c r="V124" i="18"/>
  <c r="W124" i="18"/>
  <c r="X124" i="18"/>
  <c r="Y124" i="18"/>
  <c r="Z124" i="18"/>
  <c r="AA124" i="18"/>
  <c r="AB124" i="18"/>
  <c r="AC124" i="18"/>
  <c r="AE124" i="18"/>
  <c r="C125" i="18"/>
  <c r="E125" i="18"/>
  <c r="F125" i="18"/>
  <c r="G125" i="18"/>
  <c r="H125" i="18"/>
  <c r="I125" i="18"/>
  <c r="J125" i="18"/>
  <c r="K125" i="18"/>
  <c r="L125" i="18"/>
  <c r="M125" i="18"/>
  <c r="N125" i="18"/>
  <c r="O125" i="18"/>
  <c r="P125" i="18"/>
  <c r="Q125" i="18"/>
  <c r="R125" i="18"/>
  <c r="S125" i="18"/>
  <c r="T125" i="18"/>
  <c r="U125" i="18"/>
  <c r="V125" i="18"/>
  <c r="W125" i="18"/>
  <c r="X125" i="18"/>
  <c r="Y125" i="18"/>
  <c r="Z125" i="18"/>
  <c r="AA125" i="18"/>
  <c r="AB125" i="18"/>
  <c r="AC125" i="18"/>
  <c r="AE125" i="18"/>
  <c r="AM122" i="3"/>
  <c r="AN126" i="3"/>
  <c r="AN128" i="3"/>
  <c r="AN129" i="3"/>
  <c r="AN131" i="3"/>
  <c r="AN136" i="3"/>
  <c r="AM30" i="3"/>
  <c r="AN141" i="3"/>
  <c r="AN144" i="3"/>
  <c r="AN148" i="3"/>
  <c r="AN149" i="3"/>
  <c r="AN150" i="3"/>
  <c r="AN151" i="3"/>
  <c r="AN152" i="3"/>
  <c r="AN156" i="3"/>
  <c r="AN157" i="3"/>
  <c r="AN158" i="3"/>
  <c r="AN162" i="3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D13" i="4"/>
  <c r="E13" i="4"/>
  <c r="F13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D14" i="4"/>
  <c r="E14" i="4"/>
  <c r="F14" i="4"/>
  <c r="G14" i="4"/>
  <c r="H14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AD14" i="4"/>
  <c r="AE14" i="4"/>
  <c r="AF14" i="4"/>
  <c r="D15" i="4"/>
  <c r="E15" i="4"/>
  <c r="F15" i="4"/>
  <c r="G15" i="4"/>
  <c r="H15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AD15" i="4"/>
  <c r="AE15" i="4"/>
  <c r="AF15" i="4"/>
  <c r="D16" i="4"/>
  <c r="E16" i="4"/>
  <c r="F16" i="4"/>
  <c r="G16" i="4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D17" i="4"/>
  <c r="E17" i="4"/>
  <c r="F17" i="4"/>
  <c r="G17" i="4"/>
  <c r="H17" i="4"/>
  <c r="I17" i="4"/>
  <c r="J17" i="4"/>
  <c r="K17" i="4"/>
  <c r="L17" i="4"/>
  <c r="M17" i="4"/>
  <c r="N17" i="4"/>
  <c r="O17" i="4"/>
  <c r="P17" i="4"/>
  <c r="Q17" i="4"/>
  <c r="R17" i="4"/>
  <c r="S17" i="4"/>
  <c r="T17" i="4"/>
  <c r="U17" i="4"/>
  <c r="V17" i="4"/>
  <c r="W17" i="4"/>
  <c r="X17" i="4"/>
  <c r="Y17" i="4"/>
  <c r="Z17" i="4"/>
  <c r="AA17" i="4"/>
  <c r="AB17" i="4"/>
  <c r="AC17" i="4"/>
  <c r="AD17" i="4"/>
  <c r="AE17" i="4"/>
  <c r="AF17" i="4"/>
  <c r="D18" i="4"/>
  <c r="E18" i="4"/>
  <c r="F18" i="4"/>
  <c r="G18" i="4"/>
  <c r="H18" i="4"/>
  <c r="I18" i="4"/>
  <c r="J18" i="4"/>
  <c r="K18" i="4"/>
  <c r="L18" i="4"/>
  <c r="M18" i="4"/>
  <c r="N18" i="4"/>
  <c r="O18" i="4"/>
  <c r="P18" i="4"/>
  <c r="Q18" i="4"/>
  <c r="R18" i="4"/>
  <c r="S18" i="4"/>
  <c r="T18" i="4"/>
  <c r="U18" i="4"/>
  <c r="V18" i="4"/>
  <c r="W18" i="4"/>
  <c r="X18" i="4"/>
  <c r="Y18" i="4"/>
  <c r="Z18" i="4"/>
  <c r="AA18" i="4"/>
  <c r="AB18" i="4"/>
  <c r="AC18" i="4"/>
  <c r="AD18" i="4"/>
  <c r="AE18" i="4"/>
  <c r="AF18" i="4"/>
  <c r="D19" i="4"/>
  <c r="E19" i="4"/>
  <c r="F19" i="4"/>
  <c r="G19" i="4"/>
  <c r="H19" i="4"/>
  <c r="I19" i="4"/>
  <c r="J19" i="4"/>
  <c r="K19" i="4"/>
  <c r="L19" i="4"/>
  <c r="M19" i="4"/>
  <c r="N19" i="4"/>
  <c r="O19" i="4"/>
  <c r="P19" i="4"/>
  <c r="Q19" i="4"/>
  <c r="R19" i="4"/>
  <c r="S19" i="4"/>
  <c r="T19" i="4"/>
  <c r="U19" i="4"/>
  <c r="V19" i="4"/>
  <c r="W19" i="4"/>
  <c r="X19" i="4"/>
  <c r="Y19" i="4"/>
  <c r="Z19" i="4"/>
  <c r="AA19" i="4"/>
  <c r="AB19" i="4"/>
  <c r="AC19" i="4"/>
  <c r="AD19" i="4"/>
  <c r="AE19" i="4"/>
  <c r="AF19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R20" i="4"/>
  <c r="S20" i="4"/>
  <c r="T20" i="4"/>
  <c r="U20" i="4"/>
  <c r="V20" i="4"/>
  <c r="W20" i="4"/>
  <c r="X20" i="4"/>
  <c r="Y20" i="4"/>
  <c r="Z20" i="4"/>
  <c r="AA20" i="4"/>
  <c r="AB20" i="4"/>
  <c r="AC20" i="4"/>
  <c r="AD20" i="4"/>
  <c r="AE20" i="4"/>
  <c r="AF20" i="4"/>
  <c r="D21" i="4"/>
  <c r="E21" i="4"/>
  <c r="F21" i="4"/>
  <c r="G21" i="4"/>
  <c r="H21" i="4"/>
  <c r="I21" i="4"/>
  <c r="J21" i="4"/>
  <c r="K21" i="4"/>
  <c r="L21" i="4"/>
  <c r="M21" i="4"/>
  <c r="N21" i="4"/>
  <c r="O21" i="4"/>
  <c r="P21" i="4"/>
  <c r="Q21" i="4"/>
  <c r="R21" i="4"/>
  <c r="S21" i="4"/>
  <c r="T21" i="4"/>
  <c r="U21" i="4"/>
  <c r="V21" i="4"/>
  <c r="W21" i="4"/>
  <c r="X21" i="4"/>
  <c r="Y21" i="4"/>
  <c r="Z21" i="4"/>
  <c r="AA21" i="4"/>
  <c r="AB21" i="4"/>
  <c r="AC21" i="4"/>
  <c r="AD21" i="4"/>
  <c r="AE21" i="4"/>
  <c r="AF21" i="4"/>
  <c r="D26" i="4"/>
  <c r="E26" i="4"/>
  <c r="F26" i="4"/>
  <c r="G26" i="4"/>
  <c r="H26" i="4"/>
  <c r="I26" i="4"/>
  <c r="J26" i="4"/>
  <c r="K26" i="4"/>
  <c r="L26" i="4"/>
  <c r="M26" i="4"/>
  <c r="N26" i="4"/>
  <c r="O26" i="4"/>
  <c r="P26" i="4"/>
  <c r="Q26" i="4"/>
  <c r="R26" i="4"/>
  <c r="S26" i="4"/>
  <c r="T26" i="4"/>
  <c r="U26" i="4"/>
  <c r="V26" i="4"/>
  <c r="W26" i="4"/>
  <c r="X26" i="4"/>
  <c r="Y26" i="4"/>
  <c r="Z26" i="4"/>
  <c r="AA26" i="4"/>
  <c r="AB26" i="4"/>
  <c r="AC26" i="4"/>
  <c r="AD26" i="4"/>
  <c r="AE26" i="4"/>
  <c r="AF26" i="4"/>
  <c r="D27" i="4"/>
  <c r="E27" i="4"/>
  <c r="F27" i="4"/>
  <c r="G27" i="4"/>
  <c r="H27" i="4"/>
  <c r="I27" i="4"/>
  <c r="J27" i="4"/>
  <c r="K27" i="4"/>
  <c r="L27" i="4"/>
  <c r="M27" i="4"/>
  <c r="N27" i="4"/>
  <c r="O27" i="4"/>
  <c r="P27" i="4"/>
  <c r="Q27" i="4"/>
  <c r="R27" i="4"/>
  <c r="S27" i="4"/>
  <c r="T27" i="4"/>
  <c r="U27" i="4"/>
  <c r="V27" i="4"/>
  <c r="W27" i="4"/>
  <c r="X27" i="4"/>
  <c r="Y27" i="4"/>
  <c r="Z27" i="4"/>
  <c r="AA27" i="4"/>
  <c r="AB27" i="4"/>
  <c r="AC27" i="4"/>
  <c r="AD27" i="4"/>
  <c r="AE27" i="4"/>
  <c r="AF27" i="4"/>
  <c r="D28" i="4"/>
  <c r="E28" i="4"/>
  <c r="F28" i="4"/>
  <c r="G28" i="4"/>
  <c r="H28" i="4"/>
  <c r="I28" i="4"/>
  <c r="J28" i="4"/>
  <c r="K28" i="4"/>
  <c r="L28" i="4"/>
  <c r="M28" i="4"/>
  <c r="N28" i="4"/>
  <c r="O28" i="4"/>
  <c r="P28" i="4"/>
  <c r="Q28" i="4"/>
  <c r="R28" i="4"/>
  <c r="S28" i="4"/>
  <c r="T28" i="4"/>
  <c r="U28" i="4"/>
  <c r="V28" i="4"/>
  <c r="W28" i="4"/>
  <c r="X28" i="4"/>
  <c r="Y28" i="4"/>
  <c r="Z28" i="4"/>
  <c r="AA28" i="4"/>
  <c r="AB28" i="4"/>
  <c r="AC28" i="4"/>
  <c r="AD28" i="4"/>
  <c r="AE28" i="4"/>
  <c r="AF28" i="4"/>
  <c r="D29" i="4"/>
  <c r="E29" i="4"/>
  <c r="F29" i="4"/>
  <c r="G29" i="4"/>
  <c r="H29" i="4"/>
  <c r="I29" i="4"/>
  <c r="J29" i="4"/>
  <c r="K29" i="4"/>
  <c r="L29" i="4"/>
  <c r="M29" i="4"/>
  <c r="N29" i="4"/>
  <c r="O29" i="4"/>
  <c r="P29" i="4"/>
  <c r="Q29" i="4"/>
  <c r="R29" i="4"/>
  <c r="S29" i="4"/>
  <c r="T29" i="4"/>
  <c r="U29" i="4"/>
  <c r="V29" i="4"/>
  <c r="W29" i="4"/>
  <c r="X29" i="4"/>
  <c r="Y29" i="4"/>
  <c r="Z29" i="4"/>
  <c r="AA29" i="4"/>
  <c r="AB29" i="4"/>
  <c r="AC29" i="4"/>
  <c r="AD29" i="4"/>
  <c r="AE29" i="4"/>
  <c r="AF29" i="4"/>
  <c r="D30" i="4"/>
  <c r="E30" i="4"/>
  <c r="F30" i="4"/>
  <c r="G30" i="4"/>
  <c r="H30" i="4"/>
  <c r="I30" i="4"/>
  <c r="J30" i="4"/>
  <c r="K30" i="4"/>
  <c r="L30" i="4"/>
  <c r="M30" i="4"/>
  <c r="N30" i="4"/>
  <c r="O30" i="4"/>
  <c r="P30" i="4"/>
  <c r="Q30" i="4"/>
  <c r="R30" i="4"/>
  <c r="S30" i="4"/>
  <c r="T30" i="4"/>
  <c r="U30" i="4"/>
  <c r="V30" i="4"/>
  <c r="W30" i="4"/>
  <c r="X30" i="4"/>
  <c r="Y30" i="4"/>
  <c r="Z30" i="4"/>
  <c r="AA30" i="4"/>
  <c r="AB30" i="4"/>
  <c r="AC30" i="4"/>
  <c r="AD30" i="4"/>
  <c r="AE30" i="4"/>
  <c r="AF30" i="4"/>
  <c r="D31" i="4"/>
  <c r="E31" i="4"/>
  <c r="F31" i="4"/>
  <c r="G31" i="4"/>
  <c r="H31" i="4"/>
  <c r="I31" i="4"/>
  <c r="J31" i="4"/>
  <c r="K31" i="4"/>
  <c r="L31" i="4"/>
  <c r="M31" i="4"/>
  <c r="N31" i="4"/>
  <c r="O31" i="4"/>
  <c r="P31" i="4"/>
  <c r="Q31" i="4"/>
  <c r="R31" i="4"/>
  <c r="S31" i="4"/>
  <c r="T31" i="4"/>
  <c r="U31" i="4"/>
  <c r="V31" i="4"/>
  <c r="W31" i="4"/>
  <c r="X31" i="4"/>
  <c r="Y31" i="4"/>
  <c r="Z31" i="4"/>
  <c r="AA31" i="4"/>
  <c r="AB31" i="4"/>
  <c r="AC31" i="4"/>
  <c r="AD31" i="4"/>
  <c r="AE31" i="4"/>
  <c r="AF31" i="4"/>
  <c r="D32" i="4"/>
  <c r="E32" i="4"/>
  <c r="F32" i="4"/>
  <c r="G32" i="4"/>
  <c r="H32" i="4"/>
  <c r="I32" i="4"/>
  <c r="J32" i="4"/>
  <c r="K32" i="4"/>
  <c r="L32" i="4"/>
  <c r="M32" i="4"/>
  <c r="N32" i="4"/>
  <c r="O32" i="4"/>
  <c r="P32" i="4"/>
  <c r="Q32" i="4"/>
  <c r="R32" i="4"/>
  <c r="S32" i="4"/>
  <c r="T32" i="4"/>
  <c r="U32" i="4"/>
  <c r="V32" i="4"/>
  <c r="W32" i="4"/>
  <c r="X32" i="4"/>
  <c r="Y32" i="4"/>
  <c r="Z32" i="4"/>
  <c r="AA32" i="4"/>
  <c r="AB32" i="4"/>
  <c r="AC32" i="4"/>
  <c r="AD32" i="4"/>
  <c r="AE32" i="4"/>
  <c r="AF32" i="4"/>
  <c r="D33" i="4"/>
  <c r="E33" i="4"/>
  <c r="F33" i="4"/>
  <c r="G33" i="4"/>
  <c r="H33" i="4"/>
  <c r="I33" i="4"/>
  <c r="J33" i="4"/>
  <c r="K33" i="4"/>
  <c r="L33" i="4"/>
  <c r="M33" i="4"/>
  <c r="N33" i="4"/>
  <c r="O33" i="4"/>
  <c r="P33" i="4"/>
  <c r="Q33" i="4"/>
  <c r="R33" i="4"/>
  <c r="S33" i="4"/>
  <c r="T33" i="4"/>
  <c r="U33" i="4"/>
  <c r="V33" i="4"/>
  <c r="W33" i="4"/>
  <c r="X33" i="4"/>
  <c r="Y33" i="4"/>
  <c r="Z33" i="4"/>
  <c r="AA33" i="4"/>
  <c r="AB33" i="4"/>
  <c r="AC33" i="4"/>
  <c r="AD33" i="4"/>
  <c r="AE33" i="4"/>
  <c r="AF33" i="4"/>
  <c r="D34" i="4"/>
  <c r="E34" i="4"/>
  <c r="F34" i="4"/>
  <c r="G34" i="4"/>
  <c r="H34" i="4"/>
  <c r="I34" i="4"/>
  <c r="J34" i="4"/>
  <c r="K34" i="4"/>
  <c r="L34" i="4"/>
  <c r="M34" i="4"/>
  <c r="N34" i="4"/>
  <c r="O34" i="4"/>
  <c r="P34" i="4"/>
  <c r="Q34" i="4"/>
  <c r="R34" i="4"/>
  <c r="S34" i="4"/>
  <c r="T34" i="4"/>
  <c r="U34" i="4"/>
  <c r="V34" i="4"/>
  <c r="W34" i="4"/>
  <c r="X34" i="4"/>
  <c r="Y34" i="4"/>
  <c r="Z34" i="4"/>
  <c r="AA34" i="4"/>
  <c r="AB34" i="4"/>
  <c r="AC34" i="4"/>
  <c r="AD34" i="4"/>
  <c r="AE34" i="4"/>
  <c r="AF34" i="4"/>
  <c r="D35" i="4"/>
  <c r="E35" i="4"/>
  <c r="F35" i="4"/>
  <c r="G35" i="4"/>
  <c r="H35" i="4"/>
  <c r="I35" i="4"/>
  <c r="J35" i="4"/>
  <c r="K35" i="4"/>
  <c r="L35" i="4"/>
  <c r="M35" i="4"/>
  <c r="N35" i="4"/>
  <c r="O35" i="4"/>
  <c r="P35" i="4"/>
  <c r="Q35" i="4"/>
  <c r="R35" i="4"/>
  <c r="S35" i="4"/>
  <c r="T35" i="4"/>
  <c r="U35" i="4"/>
  <c r="V35" i="4"/>
  <c r="W35" i="4"/>
  <c r="X35" i="4"/>
  <c r="Y35" i="4"/>
  <c r="Z35" i="4"/>
  <c r="AA35" i="4"/>
  <c r="AB35" i="4"/>
  <c r="AC35" i="4"/>
  <c r="AD35" i="4"/>
  <c r="AE35" i="4"/>
  <c r="AF35" i="4"/>
  <c r="D36" i="4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R36" i="4"/>
  <c r="S36" i="4"/>
  <c r="T36" i="4"/>
  <c r="U36" i="4"/>
  <c r="V36" i="4"/>
  <c r="W36" i="4"/>
  <c r="X36" i="4"/>
  <c r="Y36" i="4"/>
  <c r="Z36" i="4"/>
  <c r="AA36" i="4"/>
  <c r="AB36" i="4"/>
  <c r="AC36" i="4"/>
  <c r="AD36" i="4"/>
  <c r="AE36" i="4"/>
  <c r="AF36" i="4"/>
  <c r="D37" i="4"/>
  <c r="E37" i="4"/>
  <c r="F37" i="4"/>
  <c r="G37" i="4"/>
  <c r="H37" i="4"/>
  <c r="I37" i="4"/>
  <c r="J37" i="4"/>
  <c r="K37" i="4"/>
  <c r="L37" i="4"/>
  <c r="M37" i="4"/>
  <c r="N37" i="4"/>
  <c r="O37" i="4"/>
  <c r="P37" i="4"/>
  <c r="Q37" i="4"/>
  <c r="R37" i="4"/>
  <c r="S37" i="4"/>
  <c r="T37" i="4"/>
  <c r="U37" i="4"/>
  <c r="V37" i="4"/>
  <c r="W37" i="4"/>
  <c r="X37" i="4"/>
  <c r="Y37" i="4"/>
  <c r="Z37" i="4"/>
  <c r="AA37" i="4"/>
  <c r="AB37" i="4"/>
  <c r="AC37" i="4"/>
  <c r="AD37" i="4"/>
  <c r="AE37" i="4"/>
  <c r="AF37" i="4"/>
  <c r="D38" i="4"/>
  <c r="E38" i="4"/>
  <c r="F38" i="4"/>
  <c r="G38" i="4"/>
  <c r="H38" i="4"/>
  <c r="I38" i="4"/>
  <c r="J38" i="4"/>
  <c r="K38" i="4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AC38" i="4"/>
  <c r="AD38" i="4"/>
  <c r="AE38" i="4"/>
  <c r="AF38" i="4"/>
  <c r="D39" i="4"/>
  <c r="E39" i="4"/>
  <c r="F39" i="4"/>
  <c r="G39" i="4"/>
  <c r="H39" i="4"/>
  <c r="I39" i="4"/>
  <c r="J39" i="4"/>
  <c r="K39" i="4"/>
  <c r="L39" i="4"/>
  <c r="M39" i="4"/>
  <c r="N39" i="4"/>
  <c r="O39" i="4"/>
  <c r="P39" i="4"/>
  <c r="Q39" i="4"/>
  <c r="R39" i="4"/>
  <c r="S39" i="4"/>
  <c r="T39" i="4"/>
  <c r="U39" i="4"/>
  <c r="V39" i="4"/>
  <c r="W39" i="4"/>
  <c r="X39" i="4"/>
  <c r="Y39" i="4"/>
  <c r="Z39" i="4"/>
  <c r="AA39" i="4"/>
  <c r="AB39" i="4"/>
  <c r="AC39" i="4"/>
  <c r="AD39" i="4"/>
  <c r="AE39" i="4"/>
  <c r="AF39" i="4"/>
  <c r="D40" i="4"/>
  <c r="E40" i="4"/>
  <c r="F40" i="4"/>
  <c r="G40" i="4"/>
  <c r="H40" i="4"/>
  <c r="I40" i="4"/>
  <c r="J40" i="4"/>
  <c r="K40" i="4"/>
  <c r="L40" i="4"/>
  <c r="M40" i="4"/>
  <c r="N40" i="4"/>
  <c r="O40" i="4"/>
  <c r="P40" i="4"/>
  <c r="Q40" i="4"/>
  <c r="R40" i="4"/>
  <c r="S40" i="4"/>
  <c r="T40" i="4"/>
  <c r="U40" i="4"/>
  <c r="V40" i="4"/>
  <c r="W40" i="4"/>
  <c r="X40" i="4"/>
  <c r="Y40" i="4"/>
  <c r="Z40" i="4"/>
  <c r="AA40" i="4"/>
  <c r="AB40" i="4"/>
  <c r="AC40" i="4"/>
  <c r="AD40" i="4"/>
  <c r="AE40" i="4"/>
  <c r="AF40" i="4"/>
  <c r="D41" i="4"/>
  <c r="E41" i="4"/>
  <c r="F41" i="4"/>
  <c r="G41" i="4"/>
  <c r="H41" i="4"/>
  <c r="I41" i="4"/>
  <c r="J41" i="4"/>
  <c r="K41" i="4"/>
  <c r="L41" i="4"/>
  <c r="M41" i="4"/>
  <c r="N41" i="4"/>
  <c r="O41" i="4"/>
  <c r="P41" i="4"/>
  <c r="Q41" i="4"/>
  <c r="R41" i="4"/>
  <c r="S41" i="4"/>
  <c r="T41" i="4"/>
  <c r="U41" i="4"/>
  <c r="V41" i="4"/>
  <c r="W41" i="4"/>
  <c r="X41" i="4"/>
  <c r="Y41" i="4"/>
  <c r="Z41" i="4"/>
  <c r="AA41" i="4"/>
  <c r="AB41" i="4"/>
  <c r="AC41" i="4"/>
  <c r="AD41" i="4"/>
  <c r="AE41" i="4"/>
  <c r="AF41" i="4"/>
  <c r="D42" i="4"/>
  <c r="E42" i="4"/>
  <c r="F42" i="4"/>
  <c r="G42" i="4"/>
  <c r="H42" i="4"/>
  <c r="I42" i="4"/>
  <c r="J42" i="4"/>
  <c r="K42" i="4"/>
  <c r="L42" i="4"/>
  <c r="M42" i="4"/>
  <c r="N42" i="4"/>
  <c r="O42" i="4"/>
  <c r="P42" i="4"/>
  <c r="Q42" i="4"/>
  <c r="R42" i="4"/>
  <c r="S42" i="4"/>
  <c r="T42" i="4"/>
  <c r="U42" i="4"/>
  <c r="V42" i="4"/>
  <c r="W42" i="4"/>
  <c r="X42" i="4"/>
  <c r="Y42" i="4"/>
  <c r="Z42" i="4"/>
  <c r="AA42" i="4"/>
  <c r="AB42" i="4"/>
  <c r="AC42" i="4"/>
  <c r="AD42" i="4"/>
  <c r="AE42" i="4"/>
  <c r="AF42" i="4"/>
  <c r="D43" i="4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R43" i="4"/>
  <c r="S43" i="4"/>
  <c r="T43" i="4"/>
  <c r="U43" i="4"/>
  <c r="V43" i="4"/>
  <c r="W43" i="4"/>
  <c r="X43" i="4"/>
  <c r="Y43" i="4"/>
  <c r="Z43" i="4"/>
  <c r="AA43" i="4"/>
  <c r="AB43" i="4"/>
  <c r="AC43" i="4"/>
  <c r="AD43" i="4"/>
  <c r="AE43" i="4"/>
  <c r="AF43" i="4"/>
  <c r="D44" i="4"/>
  <c r="E44" i="4"/>
  <c r="F44" i="4"/>
  <c r="G44" i="4"/>
  <c r="H44" i="4"/>
  <c r="I44" i="4"/>
  <c r="J44" i="4"/>
  <c r="K44" i="4"/>
  <c r="L44" i="4"/>
  <c r="M44" i="4"/>
  <c r="N44" i="4"/>
  <c r="O44" i="4"/>
  <c r="P44" i="4"/>
  <c r="Q44" i="4"/>
  <c r="R44" i="4"/>
  <c r="S44" i="4"/>
  <c r="T44" i="4"/>
  <c r="U44" i="4"/>
  <c r="V44" i="4"/>
  <c r="W44" i="4"/>
  <c r="X44" i="4"/>
  <c r="Y44" i="4"/>
  <c r="Z44" i="4"/>
  <c r="AA44" i="4"/>
  <c r="AB44" i="4"/>
  <c r="AC44" i="4"/>
  <c r="AD44" i="4"/>
  <c r="AE44" i="4"/>
  <c r="AF44" i="4"/>
  <c r="D45" i="4"/>
  <c r="E45" i="4"/>
  <c r="F45" i="4"/>
  <c r="G45" i="4"/>
  <c r="H45" i="4"/>
  <c r="I45" i="4"/>
  <c r="J45" i="4"/>
  <c r="K45" i="4"/>
  <c r="L45" i="4"/>
  <c r="M45" i="4"/>
  <c r="N45" i="4"/>
  <c r="O45" i="4"/>
  <c r="P45" i="4"/>
  <c r="Q45" i="4"/>
  <c r="R45" i="4"/>
  <c r="S45" i="4"/>
  <c r="T45" i="4"/>
  <c r="U45" i="4"/>
  <c r="V45" i="4"/>
  <c r="W45" i="4"/>
  <c r="X45" i="4"/>
  <c r="Y45" i="4"/>
  <c r="Z45" i="4"/>
  <c r="AA45" i="4"/>
  <c r="AB45" i="4"/>
  <c r="AC45" i="4"/>
  <c r="AD45" i="4"/>
  <c r="AE45" i="4"/>
  <c r="AF45" i="4"/>
  <c r="D46" i="4"/>
  <c r="E46" i="4"/>
  <c r="F46" i="4"/>
  <c r="G46" i="4"/>
  <c r="H46" i="4"/>
  <c r="I46" i="4"/>
  <c r="J46" i="4"/>
  <c r="K46" i="4"/>
  <c r="L46" i="4"/>
  <c r="M46" i="4"/>
  <c r="N46" i="4"/>
  <c r="O46" i="4"/>
  <c r="P46" i="4"/>
  <c r="Q46" i="4"/>
  <c r="R46" i="4"/>
  <c r="S46" i="4"/>
  <c r="T46" i="4"/>
  <c r="U46" i="4"/>
  <c r="V46" i="4"/>
  <c r="W46" i="4"/>
  <c r="X46" i="4"/>
  <c r="Y46" i="4"/>
  <c r="Z46" i="4"/>
  <c r="AA46" i="4"/>
  <c r="AB46" i="4"/>
  <c r="AC46" i="4"/>
  <c r="AD46" i="4"/>
  <c r="AE46" i="4"/>
  <c r="AF46" i="4"/>
  <c r="D47" i="4"/>
  <c r="E47" i="4"/>
  <c r="F47" i="4"/>
  <c r="G47" i="4"/>
  <c r="H47" i="4"/>
  <c r="I47" i="4"/>
  <c r="J47" i="4"/>
  <c r="K47" i="4"/>
  <c r="L47" i="4"/>
  <c r="M47" i="4"/>
  <c r="N47" i="4"/>
  <c r="O47" i="4"/>
  <c r="P47" i="4"/>
  <c r="Q47" i="4"/>
  <c r="R47" i="4"/>
  <c r="S47" i="4"/>
  <c r="T47" i="4"/>
  <c r="U47" i="4"/>
  <c r="V47" i="4"/>
  <c r="W47" i="4"/>
  <c r="X47" i="4"/>
  <c r="Y47" i="4"/>
  <c r="Z47" i="4"/>
  <c r="AA47" i="4"/>
  <c r="AB47" i="4"/>
  <c r="AC47" i="4"/>
  <c r="AD47" i="4"/>
  <c r="AE47" i="4"/>
  <c r="AF47" i="4"/>
  <c r="D48" i="4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R48" i="4"/>
  <c r="S48" i="4"/>
  <c r="T48" i="4"/>
  <c r="U48" i="4"/>
  <c r="V48" i="4"/>
  <c r="W48" i="4"/>
  <c r="X48" i="4"/>
  <c r="Y48" i="4"/>
  <c r="Z48" i="4"/>
  <c r="AA48" i="4"/>
  <c r="AB48" i="4"/>
  <c r="AC48" i="4"/>
  <c r="AD48" i="4"/>
  <c r="AE48" i="4"/>
  <c r="AF48" i="4"/>
  <c r="D49" i="4"/>
  <c r="E49" i="4"/>
  <c r="F49" i="4"/>
  <c r="G49" i="4"/>
  <c r="H49" i="4"/>
  <c r="I49" i="4"/>
  <c r="J49" i="4"/>
  <c r="K49" i="4"/>
  <c r="L49" i="4"/>
  <c r="M49" i="4"/>
  <c r="N49" i="4"/>
  <c r="O49" i="4"/>
  <c r="P49" i="4"/>
  <c r="Q49" i="4"/>
  <c r="R49" i="4"/>
  <c r="S49" i="4"/>
  <c r="T49" i="4"/>
  <c r="U49" i="4"/>
  <c r="V49" i="4"/>
  <c r="W49" i="4"/>
  <c r="X49" i="4"/>
  <c r="Y49" i="4"/>
  <c r="Z49" i="4"/>
  <c r="AA49" i="4"/>
  <c r="AB49" i="4"/>
  <c r="AC49" i="4"/>
  <c r="AD49" i="4"/>
  <c r="AE49" i="4"/>
  <c r="AF49" i="4"/>
  <c r="D50" i="4"/>
  <c r="E50" i="4"/>
  <c r="F50" i="4"/>
  <c r="G50" i="4"/>
  <c r="H50" i="4"/>
  <c r="I50" i="4"/>
  <c r="J50" i="4"/>
  <c r="K50" i="4"/>
  <c r="L50" i="4"/>
  <c r="M50" i="4"/>
  <c r="N50" i="4"/>
  <c r="O50" i="4"/>
  <c r="P50" i="4"/>
  <c r="Q50" i="4"/>
  <c r="R50" i="4"/>
  <c r="S50" i="4"/>
  <c r="T50" i="4"/>
  <c r="U50" i="4"/>
  <c r="V50" i="4"/>
  <c r="W50" i="4"/>
  <c r="X50" i="4"/>
  <c r="Y50" i="4"/>
  <c r="Z50" i="4"/>
  <c r="AA50" i="4"/>
  <c r="AB50" i="4"/>
  <c r="AC50" i="4"/>
  <c r="AD50" i="4"/>
  <c r="AE50" i="4"/>
  <c r="AF50" i="4"/>
  <c r="D51" i="4"/>
  <c r="E51" i="4"/>
  <c r="F51" i="4"/>
  <c r="G51" i="4"/>
  <c r="H51" i="4"/>
  <c r="I51" i="4"/>
  <c r="J51" i="4"/>
  <c r="K51" i="4"/>
  <c r="L51" i="4"/>
  <c r="M51" i="4"/>
  <c r="N51" i="4"/>
  <c r="O51" i="4"/>
  <c r="P51" i="4"/>
  <c r="Q51" i="4"/>
  <c r="R51" i="4"/>
  <c r="S51" i="4"/>
  <c r="T51" i="4"/>
  <c r="U51" i="4"/>
  <c r="V51" i="4"/>
  <c r="W51" i="4"/>
  <c r="X51" i="4"/>
  <c r="Y51" i="4"/>
  <c r="Z51" i="4"/>
  <c r="AA51" i="4"/>
  <c r="AB51" i="4"/>
  <c r="AC51" i="4"/>
  <c r="AD51" i="4"/>
  <c r="AE51" i="4"/>
  <c r="AF51" i="4"/>
  <c r="D52" i="4"/>
  <c r="E52" i="4"/>
  <c r="F52" i="4"/>
  <c r="G52" i="4"/>
  <c r="H52" i="4"/>
  <c r="I52" i="4"/>
  <c r="J52" i="4"/>
  <c r="K52" i="4"/>
  <c r="L52" i="4"/>
  <c r="M52" i="4"/>
  <c r="N52" i="4"/>
  <c r="O52" i="4"/>
  <c r="P52" i="4"/>
  <c r="Q52" i="4"/>
  <c r="R52" i="4"/>
  <c r="S52" i="4"/>
  <c r="T52" i="4"/>
  <c r="U52" i="4"/>
  <c r="V52" i="4"/>
  <c r="W52" i="4"/>
  <c r="X52" i="4"/>
  <c r="Y52" i="4"/>
  <c r="Z52" i="4"/>
  <c r="AA52" i="4"/>
  <c r="AB52" i="4"/>
  <c r="AC52" i="4"/>
  <c r="AD52" i="4"/>
  <c r="AE52" i="4"/>
  <c r="AF52" i="4"/>
  <c r="D53" i="4"/>
  <c r="E53" i="4"/>
  <c r="F53" i="4"/>
  <c r="G53" i="4"/>
  <c r="H53" i="4"/>
  <c r="I53" i="4"/>
  <c r="J53" i="4"/>
  <c r="K53" i="4"/>
  <c r="L53" i="4"/>
  <c r="M53" i="4"/>
  <c r="N53" i="4"/>
  <c r="O53" i="4"/>
  <c r="P53" i="4"/>
  <c r="Q53" i="4"/>
  <c r="R53" i="4"/>
  <c r="S53" i="4"/>
  <c r="T53" i="4"/>
  <c r="U53" i="4"/>
  <c r="V53" i="4"/>
  <c r="W53" i="4"/>
  <c r="X53" i="4"/>
  <c r="Y53" i="4"/>
  <c r="Z53" i="4"/>
  <c r="AA53" i="4"/>
  <c r="AB53" i="4"/>
  <c r="AC53" i="4"/>
  <c r="AD53" i="4"/>
  <c r="AE53" i="4"/>
  <c r="AF53" i="4"/>
  <c r="A56" i="4"/>
  <c r="A111" i="4" s="1"/>
  <c r="C79" i="18"/>
  <c r="E79" i="18"/>
  <c r="F79" i="18"/>
  <c r="G79" i="18"/>
  <c r="H79" i="18"/>
  <c r="I79" i="18"/>
  <c r="J79" i="18"/>
  <c r="K79" i="18"/>
  <c r="L79" i="18"/>
  <c r="M79" i="18"/>
  <c r="N79" i="18"/>
  <c r="O79" i="18"/>
  <c r="P79" i="18"/>
  <c r="Q79" i="18"/>
  <c r="R79" i="18"/>
  <c r="S79" i="18"/>
  <c r="T79" i="18"/>
  <c r="U79" i="18"/>
  <c r="V79" i="18"/>
  <c r="W79" i="18"/>
  <c r="X79" i="18"/>
  <c r="Y79" i="18"/>
  <c r="Z79" i="18"/>
  <c r="AA79" i="18"/>
  <c r="AB79" i="18"/>
  <c r="AC79" i="18"/>
  <c r="AD79" i="18"/>
  <c r="AD36" i="18" s="1"/>
  <c r="AE79" i="18"/>
  <c r="C80" i="18"/>
  <c r="E80" i="18"/>
  <c r="F80" i="18"/>
  <c r="G80" i="18"/>
  <c r="H80" i="18"/>
  <c r="I80" i="18"/>
  <c r="J80" i="18"/>
  <c r="K80" i="18"/>
  <c r="L80" i="18"/>
  <c r="M80" i="18"/>
  <c r="N80" i="18"/>
  <c r="O80" i="18"/>
  <c r="P80" i="18"/>
  <c r="Q80" i="18"/>
  <c r="R80" i="18"/>
  <c r="S80" i="18"/>
  <c r="T80" i="18"/>
  <c r="U80" i="18"/>
  <c r="V80" i="18"/>
  <c r="W80" i="18"/>
  <c r="X80" i="18"/>
  <c r="Y80" i="18"/>
  <c r="Z80" i="18"/>
  <c r="AA80" i="18"/>
  <c r="AB80" i="18"/>
  <c r="AC80" i="18"/>
  <c r="AD80" i="18"/>
  <c r="AD37" i="18" s="1"/>
  <c r="AE80" i="18"/>
  <c r="AM67" i="4"/>
  <c r="AN70" i="4"/>
  <c r="AN71" i="4"/>
  <c r="AN72" i="4"/>
  <c r="AN73" i="4"/>
  <c r="AN74" i="4"/>
  <c r="AN76" i="4"/>
  <c r="AN83" i="4"/>
  <c r="AN84" i="4"/>
  <c r="AN86" i="4"/>
  <c r="AN87" i="4"/>
  <c r="AN88" i="4"/>
  <c r="AN89" i="4"/>
  <c r="AN90" i="4"/>
  <c r="AN94" i="4"/>
  <c r="AN96" i="4"/>
  <c r="AN98" i="4"/>
  <c r="AN99" i="4"/>
  <c r="AN100" i="4"/>
  <c r="AN102" i="4"/>
  <c r="AN103" i="4"/>
  <c r="AN104" i="4"/>
  <c r="AN106" i="4"/>
  <c r="E122" i="18"/>
  <c r="F122" i="18"/>
  <c r="G122" i="18"/>
  <c r="H122" i="18"/>
  <c r="I122" i="18"/>
  <c r="J122" i="18"/>
  <c r="K122" i="18"/>
  <c r="L122" i="18"/>
  <c r="M122" i="18"/>
  <c r="N122" i="18"/>
  <c r="O122" i="18"/>
  <c r="P122" i="18"/>
  <c r="Q122" i="18"/>
  <c r="R122" i="18"/>
  <c r="S122" i="18"/>
  <c r="T122" i="18"/>
  <c r="U122" i="18"/>
  <c r="V122" i="18"/>
  <c r="W122" i="18"/>
  <c r="X122" i="18"/>
  <c r="Y122" i="18"/>
  <c r="Z122" i="18"/>
  <c r="AA122" i="18"/>
  <c r="AB122" i="18"/>
  <c r="AC122" i="18"/>
  <c r="AE122" i="18"/>
  <c r="C123" i="18"/>
  <c r="E123" i="18"/>
  <c r="F123" i="18"/>
  <c r="G123" i="18"/>
  <c r="H123" i="18"/>
  <c r="I123" i="18"/>
  <c r="J123" i="18"/>
  <c r="K123" i="18"/>
  <c r="L123" i="18"/>
  <c r="M123" i="18"/>
  <c r="N123" i="18"/>
  <c r="N37" i="18" s="1"/>
  <c r="O123" i="18"/>
  <c r="P123" i="18"/>
  <c r="Q123" i="18"/>
  <c r="R123" i="18"/>
  <c r="S123" i="18"/>
  <c r="T123" i="18"/>
  <c r="U123" i="18"/>
  <c r="V123" i="18"/>
  <c r="W123" i="18"/>
  <c r="X123" i="18"/>
  <c r="Y123" i="18"/>
  <c r="Z123" i="18"/>
  <c r="AA123" i="18"/>
  <c r="AB123" i="18"/>
  <c r="AC123" i="18"/>
  <c r="AE123" i="18"/>
  <c r="AM122" i="4"/>
  <c r="AN125" i="4"/>
  <c r="AN128" i="4"/>
  <c r="AN130" i="4"/>
  <c r="AM22" i="4"/>
  <c r="AN138" i="4"/>
  <c r="AN140" i="4"/>
  <c r="AN142" i="4"/>
  <c r="AN143" i="4"/>
  <c r="AN146" i="4"/>
  <c r="AN147" i="4"/>
  <c r="AN150" i="4"/>
  <c r="AN152" i="4"/>
  <c r="AN153" i="4"/>
  <c r="AN154" i="4"/>
  <c r="AM45" i="4"/>
  <c r="AN156" i="4"/>
  <c r="AN158" i="4"/>
  <c r="AN161" i="4"/>
  <c r="AN162" i="4"/>
  <c r="AN163" i="4"/>
  <c r="D12" i="5"/>
  <c r="E12" i="5"/>
  <c r="F12" i="5"/>
  <c r="G12" i="5"/>
  <c r="H12" i="5"/>
  <c r="I12" i="5"/>
  <c r="J12" i="5"/>
  <c r="K12" i="5"/>
  <c r="L12" i="5"/>
  <c r="M12" i="5"/>
  <c r="N12" i="5"/>
  <c r="O12" i="5"/>
  <c r="P12" i="5"/>
  <c r="Q12" i="5"/>
  <c r="R12" i="5"/>
  <c r="S12" i="5"/>
  <c r="T12" i="5"/>
  <c r="U12" i="5"/>
  <c r="V12" i="5"/>
  <c r="W12" i="5"/>
  <c r="X12" i="5"/>
  <c r="Y12" i="5"/>
  <c r="Z12" i="5"/>
  <c r="AA12" i="5"/>
  <c r="AB12" i="5"/>
  <c r="AC12" i="5"/>
  <c r="AD12" i="5"/>
  <c r="AE12" i="5"/>
  <c r="AF12" i="5"/>
  <c r="D13" i="5"/>
  <c r="E13" i="5"/>
  <c r="F13" i="5"/>
  <c r="G13" i="5"/>
  <c r="H13" i="5"/>
  <c r="I13" i="5"/>
  <c r="J13" i="5"/>
  <c r="K13" i="5"/>
  <c r="L13" i="5"/>
  <c r="M13" i="5"/>
  <c r="N13" i="5"/>
  <c r="O13" i="5"/>
  <c r="P13" i="5"/>
  <c r="Q13" i="5"/>
  <c r="R13" i="5"/>
  <c r="S13" i="5"/>
  <c r="T13" i="5"/>
  <c r="U13" i="5"/>
  <c r="V13" i="5"/>
  <c r="W13" i="5"/>
  <c r="X13" i="5"/>
  <c r="Y13" i="5"/>
  <c r="Z13" i="5"/>
  <c r="AA13" i="5"/>
  <c r="AB13" i="5"/>
  <c r="AC13" i="5"/>
  <c r="AD13" i="5"/>
  <c r="AE13" i="5"/>
  <c r="AF13" i="5"/>
  <c r="D14" i="5"/>
  <c r="E14" i="5"/>
  <c r="F14" i="5"/>
  <c r="G14" i="5"/>
  <c r="H14" i="5"/>
  <c r="I14" i="5"/>
  <c r="J14" i="5"/>
  <c r="K14" i="5"/>
  <c r="L14" i="5"/>
  <c r="M14" i="5"/>
  <c r="N14" i="5"/>
  <c r="O14" i="5"/>
  <c r="P14" i="5"/>
  <c r="Q14" i="5"/>
  <c r="R14" i="5"/>
  <c r="S14" i="5"/>
  <c r="T14" i="5"/>
  <c r="U14" i="5"/>
  <c r="V14" i="5"/>
  <c r="W14" i="5"/>
  <c r="X14" i="5"/>
  <c r="Y14" i="5"/>
  <c r="Z14" i="5"/>
  <c r="AA14" i="5"/>
  <c r="AB14" i="5"/>
  <c r="AC14" i="5"/>
  <c r="AD14" i="5"/>
  <c r="AE14" i="5"/>
  <c r="AF14" i="5"/>
  <c r="D15" i="5"/>
  <c r="E15" i="5"/>
  <c r="F15" i="5"/>
  <c r="G15" i="5"/>
  <c r="H15" i="5"/>
  <c r="I15" i="5"/>
  <c r="J15" i="5"/>
  <c r="K15" i="5"/>
  <c r="L15" i="5"/>
  <c r="M15" i="5"/>
  <c r="N15" i="5"/>
  <c r="O15" i="5"/>
  <c r="P15" i="5"/>
  <c r="Q15" i="5"/>
  <c r="R15" i="5"/>
  <c r="S15" i="5"/>
  <c r="T15" i="5"/>
  <c r="U15" i="5"/>
  <c r="V15" i="5"/>
  <c r="W15" i="5"/>
  <c r="X15" i="5"/>
  <c r="Y15" i="5"/>
  <c r="Z15" i="5"/>
  <c r="AA15" i="5"/>
  <c r="AB15" i="5"/>
  <c r="AC15" i="5"/>
  <c r="AD15" i="5"/>
  <c r="AE15" i="5"/>
  <c r="AF15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AC16" i="5"/>
  <c r="AD16" i="5"/>
  <c r="AE16" i="5"/>
  <c r="AF16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AC17" i="5"/>
  <c r="AD17" i="5"/>
  <c r="AE17" i="5"/>
  <c r="AF17" i="5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C18" i="5"/>
  <c r="AD18" i="5"/>
  <c r="AE18" i="5"/>
  <c r="AF18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AC19" i="5"/>
  <c r="AD19" i="5"/>
  <c r="AE19" i="5"/>
  <c r="AF19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AC20" i="5"/>
  <c r="AD20" i="5"/>
  <c r="AE20" i="5"/>
  <c r="AF20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AC21" i="5"/>
  <c r="AD21" i="5"/>
  <c r="AE21" i="5"/>
  <c r="AF21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AC26" i="5"/>
  <c r="AD26" i="5"/>
  <c r="AE26" i="5"/>
  <c r="AF26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AC27" i="5"/>
  <c r="AD27" i="5"/>
  <c r="AE27" i="5"/>
  <c r="AF27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AC28" i="5"/>
  <c r="AD28" i="5"/>
  <c r="AE28" i="5"/>
  <c r="AF28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AC29" i="5"/>
  <c r="AD29" i="5"/>
  <c r="AE29" i="5"/>
  <c r="AF29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AC30" i="5"/>
  <c r="AD30" i="5"/>
  <c r="AE30" i="5"/>
  <c r="AF30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AC31" i="5"/>
  <c r="AD31" i="5"/>
  <c r="AE31" i="5"/>
  <c r="AF31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AC32" i="5"/>
  <c r="AD32" i="5"/>
  <c r="AE32" i="5"/>
  <c r="AF32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AC33" i="5"/>
  <c r="AD33" i="5"/>
  <c r="AE33" i="5"/>
  <c r="AF33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AC34" i="5"/>
  <c r="AD34" i="5"/>
  <c r="AE34" i="5"/>
  <c r="AF34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AC35" i="5"/>
  <c r="AD35" i="5"/>
  <c r="AE35" i="5"/>
  <c r="AF35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AC36" i="5"/>
  <c r="AD36" i="5"/>
  <c r="AE36" i="5"/>
  <c r="AF36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AC37" i="5"/>
  <c r="AD37" i="5"/>
  <c r="AE37" i="5"/>
  <c r="AF37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AC38" i="5"/>
  <c r="AD38" i="5"/>
  <c r="AE38" i="5"/>
  <c r="AF38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AC39" i="5"/>
  <c r="AD39" i="5"/>
  <c r="AE39" i="5"/>
  <c r="AF39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AC40" i="5"/>
  <c r="AD40" i="5"/>
  <c r="AE40" i="5"/>
  <c r="AF40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AC41" i="5"/>
  <c r="AD41" i="5"/>
  <c r="AE41" i="5"/>
  <c r="AF41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AC42" i="5"/>
  <c r="AD42" i="5"/>
  <c r="AE42" i="5"/>
  <c r="AF42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AC43" i="5"/>
  <c r="AD43" i="5"/>
  <c r="AE43" i="5"/>
  <c r="AF43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AC44" i="5"/>
  <c r="AD44" i="5"/>
  <c r="AE44" i="5"/>
  <c r="AF44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C45" i="5"/>
  <c r="AD45" i="5"/>
  <c r="AE45" i="5"/>
  <c r="AF45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C46" i="5"/>
  <c r="AD46" i="5"/>
  <c r="AE46" i="5"/>
  <c r="AF46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C47" i="5"/>
  <c r="AD47" i="5"/>
  <c r="AE47" i="5"/>
  <c r="AF47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C48" i="5"/>
  <c r="AD48" i="5"/>
  <c r="AE48" i="5"/>
  <c r="AF48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C49" i="5"/>
  <c r="AD49" i="5"/>
  <c r="AE49" i="5"/>
  <c r="AF49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C50" i="5"/>
  <c r="AD50" i="5"/>
  <c r="AE50" i="5"/>
  <c r="AF50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C52" i="5"/>
  <c r="AD52" i="5"/>
  <c r="AE52" i="5"/>
  <c r="AF52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C53" i="5"/>
  <c r="AD53" i="5"/>
  <c r="AE53" i="5"/>
  <c r="AF53" i="5"/>
  <c r="A56" i="5"/>
  <c r="A111" i="5" s="1"/>
  <c r="C77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D34" i="18" s="1"/>
  <c r="AE77" i="18"/>
  <c r="C78" i="18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AD78" i="18"/>
  <c r="AD35" i="18" s="1"/>
  <c r="AE78" i="18"/>
  <c r="AM67" i="5"/>
  <c r="AN69" i="5"/>
  <c r="AN70" i="5"/>
  <c r="AN71" i="5"/>
  <c r="AN72" i="5"/>
  <c r="AN73" i="5"/>
  <c r="AN74" i="5"/>
  <c r="AN75" i="5"/>
  <c r="AN83" i="5"/>
  <c r="AN84" i="5"/>
  <c r="AN85" i="5"/>
  <c r="AN87" i="5"/>
  <c r="AN88" i="5"/>
  <c r="AN89" i="5"/>
  <c r="AN93" i="5"/>
  <c r="AN94" i="5"/>
  <c r="AN100" i="5"/>
  <c r="AN101" i="5"/>
  <c r="AN103" i="5"/>
  <c r="AN108" i="5"/>
  <c r="C120" i="18"/>
  <c r="D120" i="18"/>
  <c r="E120" i="18"/>
  <c r="F120" i="18"/>
  <c r="G120" i="18"/>
  <c r="H120" i="18"/>
  <c r="I120" i="18"/>
  <c r="J120" i="18"/>
  <c r="K120" i="18"/>
  <c r="L120" i="18"/>
  <c r="M120" i="18"/>
  <c r="N120" i="18"/>
  <c r="O120" i="18"/>
  <c r="P120" i="18"/>
  <c r="Q120" i="18"/>
  <c r="R120" i="18"/>
  <c r="S120" i="18"/>
  <c r="T120" i="18"/>
  <c r="U120" i="18"/>
  <c r="V120" i="18"/>
  <c r="W120" i="18"/>
  <c r="X120" i="18"/>
  <c r="Y120" i="18"/>
  <c r="Z120" i="18"/>
  <c r="AA120" i="18"/>
  <c r="AB120" i="18"/>
  <c r="AC120" i="18"/>
  <c r="AE120" i="18"/>
  <c r="C121" i="18"/>
  <c r="E121" i="18"/>
  <c r="F121" i="18"/>
  <c r="H121" i="18"/>
  <c r="I121" i="18"/>
  <c r="J121" i="18"/>
  <c r="K121" i="18"/>
  <c r="L121" i="18"/>
  <c r="M121" i="18"/>
  <c r="N121" i="18"/>
  <c r="O121" i="18"/>
  <c r="P121" i="18"/>
  <c r="Q121" i="18"/>
  <c r="R121" i="18"/>
  <c r="S121" i="18"/>
  <c r="T121" i="18"/>
  <c r="U121" i="18"/>
  <c r="V121" i="18"/>
  <c r="W121" i="18"/>
  <c r="X121" i="18"/>
  <c r="Y121" i="18"/>
  <c r="Z121" i="18"/>
  <c r="AA121" i="18"/>
  <c r="AB121" i="18"/>
  <c r="AC121" i="18"/>
  <c r="AE121" i="18"/>
  <c r="AM122" i="5"/>
  <c r="AM15" i="5"/>
  <c r="AN126" i="5"/>
  <c r="AN127" i="5"/>
  <c r="AN130" i="5"/>
  <c r="AN131" i="5"/>
  <c r="AN137" i="5"/>
  <c r="AN138" i="5"/>
  <c r="AN140" i="5"/>
  <c r="AN141" i="5"/>
  <c r="AN143" i="5"/>
  <c r="AN145" i="5"/>
  <c r="AN146" i="5"/>
  <c r="AN147" i="5"/>
  <c r="AN148" i="5"/>
  <c r="AN149" i="5"/>
  <c r="AN151" i="5"/>
  <c r="AN153" i="5"/>
  <c r="AN154" i="5"/>
  <c r="AN156" i="5"/>
  <c r="AN157" i="5"/>
  <c r="AN159" i="5"/>
  <c r="AN161" i="5"/>
  <c r="AN162" i="5"/>
  <c r="D12" i="6"/>
  <c r="E12" i="6"/>
  <c r="F12" i="6"/>
  <c r="G12" i="6"/>
  <c r="H12" i="6"/>
  <c r="I12" i="6"/>
  <c r="J12" i="6"/>
  <c r="K12" i="6"/>
  <c r="L12" i="6"/>
  <c r="M12" i="6"/>
  <c r="N12" i="6"/>
  <c r="O12" i="6"/>
  <c r="P12" i="6"/>
  <c r="Q12" i="6"/>
  <c r="R12" i="6"/>
  <c r="S12" i="6"/>
  <c r="T12" i="6"/>
  <c r="U12" i="6"/>
  <c r="V12" i="6"/>
  <c r="W12" i="6"/>
  <c r="X12" i="6"/>
  <c r="Y12" i="6"/>
  <c r="Z12" i="6"/>
  <c r="AA12" i="6"/>
  <c r="AB12" i="6"/>
  <c r="AC12" i="6"/>
  <c r="AD12" i="6"/>
  <c r="AE12" i="6"/>
  <c r="AF12" i="6"/>
  <c r="D13" i="6"/>
  <c r="E13" i="6"/>
  <c r="F13" i="6"/>
  <c r="G13" i="6"/>
  <c r="H13" i="6"/>
  <c r="I13" i="6"/>
  <c r="J13" i="6"/>
  <c r="K13" i="6"/>
  <c r="L13" i="6"/>
  <c r="M13" i="6"/>
  <c r="N13" i="6"/>
  <c r="O13" i="6"/>
  <c r="P13" i="6"/>
  <c r="Q13" i="6"/>
  <c r="R13" i="6"/>
  <c r="S13" i="6"/>
  <c r="T13" i="6"/>
  <c r="U13" i="6"/>
  <c r="V13" i="6"/>
  <c r="W13" i="6"/>
  <c r="X13" i="6"/>
  <c r="Y13" i="6"/>
  <c r="Z13" i="6"/>
  <c r="AA13" i="6"/>
  <c r="AB13" i="6"/>
  <c r="AC13" i="6"/>
  <c r="AD13" i="6"/>
  <c r="AE13" i="6"/>
  <c r="AF13" i="6"/>
  <c r="D14" i="6"/>
  <c r="E14" i="6"/>
  <c r="F14" i="6"/>
  <c r="G14" i="6"/>
  <c r="H14" i="6"/>
  <c r="I14" i="6"/>
  <c r="J14" i="6"/>
  <c r="K14" i="6"/>
  <c r="L14" i="6"/>
  <c r="M14" i="6"/>
  <c r="N14" i="6"/>
  <c r="O14" i="6"/>
  <c r="P14" i="6"/>
  <c r="Q14" i="6"/>
  <c r="R14" i="6"/>
  <c r="S14" i="6"/>
  <c r="T14" i="6"/>
  <c r="U14" i="6"/>
  <c r="V14" i="6"/>
  <c r="W14" i="6"/>
  <c r="X14" i="6"/>
  <c r="Y14" i="6"/>
  <c r="Z14" i="6"/>
  <c r="AA14" i="6"/>
  <c r="AB14" i="6"/>
  <c r="AC14" i="6"/>
  <c r="AD14" i="6"/>
  <c r="AE14" i="6"/>
  <c r="AF14" i="6"/>
  <c r="D15" i="6"/>
  <c r="E15" i="6"/>
  <c r="F15" i="6"/>
  <c r="G15" i="6"/>
  <c r="H15" i="6"/>
  <c r="I15" i="6"/>
  <c r="J15" i="6"/>
  <c r="K15" i="6"/>
  <c r="L15" i="6"/>
  <c r="M15" i="6"/>
  <c r="N15" i="6"/>
  <c r="O15" i="6"/>
  <c r="P15" i="6"/>
  <c r="Q15" i="6"/>
  <c r="R15" i="6"/>
  <c r="S15" i="6"/>
  <c r="T15" i="6"/>
  <c r="U15" i="6"/>
  <c r="V15" i="6"/>
  <c r="W15" i="6"/>
  <c r="X15" i="6"/>
  <c r="Y15" i="6"/>
  <c r="Z15" i="6"/>
  <c r="AA15" i="6"/>
  <c r="AB15" i="6"/>
  <c r="AC15" i="6"/>
  <c r="AD15" i="6"/>
  <c r="AE15" i="6"/>
  <c r="AF15" i="6"/>
  <c r="D16" i="6"/>
  <c r="E16" i="6"/>
  <c r="F16" i="6"/>
  <c r="G16" i="6"/>
  <c r="H16" i="6"/>
  <c r="I16" i="6"/>
  <c r="J16" i="6"/>
  <c r="K16" i="6"/>
  <c r="L16" i="6"/>
  <c r="M16" i="6"/>
  <c r="N16" i="6"/>
  <c r="O16" i="6"/>
  <c r="P16" i="6"/>
  <c r="Q16" i="6"/>
  <c r="R16" i="6"/>
  <c r="S16" i="6"/>
  <c r="T16" i="6"/>
  <c r="U16" i="6"/>
  <c r="V16" i="6"/>
  <c r="W16" i="6"/>
  <c r="X16" i="6"/>
  <c r="Y16" i="6"/>
  <c r="Z16" i="6"/>
  <c r="AA16" i="6"/>
  <c r="AB16" i="6"/>
  <c r="AC16" i="6"/>
  <c r="AD16" i="6"/>
  <c r="AE16" i="6"/>
  <c r="AF16" i="6"/>
  <c r="D17" i="6"/>
  <c r="E17" i="6"/>
  <c r="F17" i="6"/>
  <c r="G17" i="6"/>
  <c r="H17" i="6"/>
  <c r="I17" i="6"/>
  <c r="J17" i="6"/>
  <c r="K17" i="6"/>
  <c r="L17" i="6"/>
  <c r="M17" i="6"/>
  <c r="N17" i="6"/>
  <c r="O17" i="6"/>
  <c r="P17" i="6"/>
  <c r="Q17" i="6"/>
  <c r="R17" i="6"/>
  <c r="S17" i="6"/>
  <c r="T17" i="6"/>
  <c r="U17" i="6"/>
  <c r="V17" i="6"/>
  <c r="W17" i="6"/>
  <c r="X17" i="6"/>
  <c r="Y17" i="6"/>
  <c r="Z17" i="6"/>
  <c r="AA17" i="6"/>
  <c r="AB17" i="6"/>
  <c r="AC17" i="6"/>
  <c r="AD17" i="6"/>
  <c r="AE17" i="6"/>
  <c r="AF17" i="6"/>
  <c r="D18" i="6"/>
  <c r="E18" i="6"/>
  <c r="F18" i="6"/>
  <c r="G18" i="6"/>
  <c r="H18" i="6"/>
  <c r="I18" i="6"/>
  <c r="J18" i="6"/>
  <c r="K18" i="6"/>
  <c r="L18" i="6"/>
  <c r="M18" i="6"/>
  <c r="N18" i="6"/>
  <c r="O18" i="6"/>
  <c r="P18" i="6"/>
  <c r="Q18" i="6"/>
  <c r="R18" i="6"/>
  <c r="S18" i="6"/>
  <c r="T18" i="6"/>
  <c r="U18" i="6"/>
  <c r="V18" i="6"/>
  <c r="W18" i="6"/>
  <c r="X18" i="6"/>
  <c r="Y18" i="6"/>
  <c r="Z18" i="6"/>
  <c r="AA18" i="6"/>
  <c r="AB18" i="6"/>
  <c r="AC18" i="6"/>
  <c r="AD18" i="6"/>
  <c r="AE18" i="6"/>
  <c r="AF18" i="6"/>
  <c r="D19" i="6"/>
  <c r="E19" i="6"/>
  <c r="F19" i="6"/>
  <c r="G19" i="6"/>
  <c r="H19" i="6"/>
  <c r="I19" i="6"/>
  <c r="J19" i="6"/>
  <c r="K19" i="6"/>
  <c r="L19" i="6"/>
  <c r="M19" i="6"/>
  <c r="N19" i="6"/>
  <c r="O19" i="6"/>
  <c r="P19" i="6"/>
  <c r="Q19" i="6"/>
  <c r="R19" i="6"/>
  <c r="S19" i="6"/>
  <c r="T19" i="6"/>
  <c r="U19" i="6"/>
  <c r="V19" i="6"/>
  <c r="W19" i="6"/>
  <c r="X19" i="6"/>
  <c r="Y19" i="6"/>
  <c r="Z19" i="6"/>
  <c r="AA19" i="6"/>
  <c r="AB19" i="6"/>
  <c r="AC19" i="6"/>
  <c r="AD19" i="6"/>
  <c r="AE19" i="6"/>
  <c r="AF19" i="6"/>
  <c r="D20" i="6"/>
  <c r="E20" i="6"/>
  <c r="F20" i="6"/>
  <c r="G20" i="6"/>
  <c r="H20" i="6"/>
  <c r="I20" i="6"/>
  <c r="J20" i="6"/>
  <c r="K20" i="6"/>
  <c r="L20" i="6"/>
  <c r="M20" i="6"/>
  <c r="N20" i="6"/>
  <c r="O20" i="6"/>
  <c r="P20" i="6"/>
  <c r="Q20" i="6"/>
  <c r="R20" i="6"/>
  <c r="S20" i="6"/>
  <c r="T20" i="6"/>
  <c r="U20" i="6"/>
  <c r="V20" i="6"/>
  <c r="W20" i="6"/>
  <c r="X20" i="6"/>
  <c r="Y20" i="6"/>
  <c r="Z20" i="6"/>
  <c r="AA20" i="6"/>
  <c r="AB20" i="6"/>
  <c r="AC20" i="6"/>
  <c r="AD20" i="6"/>
  <c r="AE20" i="6"/>
  <c r="AF20" i="6"/>
  <c r="D21" i="6"/>
  <c r="E21" i="6"/>
  <c r="F21" i="6"/>
  <c r="G21" i="6"/>
  <c r="H21" i="6"/>
  <c r="I21" i="6"/>
  <c r="J21" i="6"/>
  <c r="K21" i="6"/>
  <c r="L21" i="6"/>
  <c r="M21" i="6"/>
  <c r="N21" i="6"/>
  <c r="O21" i="6"/>
  <c r="P21" i="6"/>
  <c r="Q21" i="6"/>
  <c r="R21" i="6"/>
  <c r="S21" i="6"/>
  <c r="T21" i="6"/>
  <c r="U21" i="6"/>
  <c r="V21" i="6"/>
  <c r="W21" i="6"/>
  <c r="X21" i="6"/>
  <c r="Y21" i="6"/>
  <c r="Z21" i="6"/>
  <c r="AA21" i="6"/>
  <c r="AB21" i="6"/>
  <c r="AC21" i="6"/>
  <c r="AD21" i="6"/>
  <c r="AE21" i="6"/>
  <c r="AF21" i="6"/>
  <c r="D26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D27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D28" i="6"/>
  <c r="E28" i="6"/>
  <c r="F28" i="6"/>
  <c r="G28" i="6"/>
  <c r="H28" i="6"/>
  <c r="I28" i="6"/>
  <c r="J28" i="6"/>
  <c r="K28" i="6"/>
  <c r="L28" i="6"/>
  <c r="M28" i="6"/>
  <c r="N28" i="6"/>
  <c r="O28" i="6"/>
  <c r="P28" i="6"/>
  <c r="Q28" i="6"/>
  <c r="R28" i="6"/>
  <c r="S28" i="6"/>
  <c r="T28" i="6"/>
  <c r="U28" i="6"/>
  <c r="V28" i="6"/>
  <c r="W28" i="6"/>
  <c r="X28" i="6"/>
  <c r="Y28" i="6"/>
  <c r="Z28" i="6"/>
  <c r="AA28" i="6"/>
  <c r="AB28" i="6"/>
  <c r="AC28" i="6"/>
  <c r="AD28" i="6"/>
  <c r="AE28" i="6"/>
  <c r="AF28" i="6"/>
  <c r="D29" i="6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D30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D31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D32" i="6"/>
  <c r="E32" i="6"/>
  <c r="F32" i="6"/>
  <c r="G32" i="6"/>
  <c r="H32" i="6"/>
  <c r="I32" i="6"/>
  <c r="J32" i="6"/>
  <c r="K32" i="6"/>
  <c r="L32" i="6"/>
  <c r="M32" i="6"/>
  <c r="N32" i="6"/>
  <c r="O32" i="6"/>
  <c r="P32" i="6"/>
  <c r="Q32" i="6"/>
  <c r="R32" i="6"/>
  <c r="S32" i="6"/>
  <c r="T32" i="6"/>
  <c r="U32" i="6"/>
  <c r="V32" i="6"/>
  <c r="W32" i="6"/>
  <c r="X32" i="6"/>
  <c r="Y32" i="6"/>
  <c r="Z32" i="6"/>
  <c r="AA32" i="6"/>
  <c r="AB32" i="6"/>
  <c r="AC32" i="6"/>
  <c r="AD32" i="6"/>
  <c r="AE32" i="6"/>
  <c r="AF32" i="6"/>
  <c r="D33" i="6"/>
  <c r="E33" i="6"/>
  <c r="F33" i="6"/>
  <c r="G33" i="6"/>
  <c r="H33" i="6"/>
  <c r="I33" i="6"/>
  <c r="J33" i="6"/>
  <c r="K33" i="6"/>
  <c r="L33" i="6"/>
  <c r="M33" i="6"/>
  <c r="N33" i="6"/>
  <c r="O33" i="6"/>
  <c r="P33" i="6"/>
  <c r="Q33" i="6"/>
  <c r="R33" i="6"/>
  <c r="S33" i="6"/>
  <c r="T33" i="6"/>
  <c r="U33" i="6"/>
  <c r="V33" i="6"/>
  <c r="W33" i="6"/>
  <c r="X33" i="6"/>
  <c r="Y33" i="6"/>
  <c r="Z33" i="6"/>
  <c r="AA33" i="6"/>
  <c r="AB33" i="6"/>
  <c r="AC33" i="6"/>
  <c r="AD33" i="6"/>
  <c r="AE33" i="6"/>
  <c r="AF33" i="6"/>
  <c r="D34" i="6"/>
  <c r="E34" i="6"/>
  <c r="F34" i="6"/>
  <c r="G34" i="6"/>
  <c r="H34" i="6"/>
  <c r="I34" i="6"/>
  <c r="J34" i="6"/>
  <c r="K34" i="6"/>
  <c r="L34" i="6"/>
  <c r="M34" i="6"/>
  <c r="N34" i="6"/>
  <c r="O34" i="6"/>
  <c r="P34" i="6"/>
  <c r="Q34" i="6"/>
  <c r="R34" i="6"/>
  <c r="S34" i="6"/>
  <c r="T34" i="6"/>
  <c r="U34" i="6"/>
  <c r="V34" i="6"/>
  <c r="W34" i="6"/>
  <c r="X34" i="6"/>
  <c r="Y34" i="6"/>
  <c r="Z34" i="6"/>
  <c r="AA34" i="6"/>
  <c r="AB34" i="6"/>
  <c r="AC34" i="6"/>
  <c r="AD34" i="6"/>
  <c r="AE34" i="6"/>
  <c r="AF34" i="6"/>
  <c r="D35" i="6"/>
  <c r="E35" i="6"/>
  <c r="F35" i="6"/>
  <c r="G35" i="6"/>
  <c r="H35" i="6"/>
  <c r="I35" i="6"/>
  <c r="J35" i="6"/>
  <c r="K35" i="6"/>
  <c r="L35" i="6"/>
  <c r="M35" i="6"/>
  <c r="N35" i="6"/>
  <c r="O35" i="6"/>
  <c r="P35" i="6"/>
  <c r="Q35" i="6"/>
  <c r="R35" i="6"/>
  <c r="S35" i="6"/>
  <c r="T35" i="6"/>
  <c r="U35" i="6"/>
  <c r="V35" i="6"/>
  <c r="W35" i="6"/>
  <c r="X35" i="6"/>
  <c r="Y35" i="6"/>
  <c r="Z35" i="6"/>
  <c r="AA35" i="6"/>
  <c r="AB35" i="6"/>
  <c r="AC35" i="6"/>
  <c r="AD35" i="6"/>
  <c r="AE35" i="6"/>
  <c r="AF35" i="6"/>
  <c r="D36" i="6"/>
  <c r="E36" i="6"/>
  <c r="F36" i="6"/>
  <c r="G36" i="6"/>
  <c r="H36" i="6"/>
  <c r="I36" i="6"/>
  <c r="J36" i="6"/>
  <c r="K36" i="6"/>
  <c r="L36" i="6"/>
  <c r="M36" i="6"/>
  <c r="N36" i="6"/>
  <c r="O36" i="6"/>
  <c r="P36" i="6"/>
  <c r="Q36" i="6"/>
  <c r="R36" i="6"/>
  <c r="S36" i="6"/>
  <c r="T36" i="6"/>
  <c r="U36" i="6"/>
  <c r="V36" i="6"/>
  <c r="W36" i="6"/>
  <c r="X36" i="6"/>
  <c r="Y36" i="6"/>
  <c r="Z36" i="6"/>
  <c r="AA36" i="6"/>
  <c r="AB36" i="6"/>
  <c r="AC36" i="6"/>
  <c r="AD36" i="6"/>
  <c r="AE36" i="6"/>
  <c r="AF36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W37" i="6"/>
  <c r="X37" i="6"/>
  <c r="Y37" i="6"/>
  <c r="Z37" i="6"/>
  <c r="AA37" i="6"/>
  <c r="AB37" i="6"/>
  <c r="AC37" i="6"/>
  <c r="AD37" i="6"/>
  <c r="AE37" i="6"/>
  <c r="AF37" i="6"/>
  <c r="D38" i="6"/>
  <c r="E38" i="6"/>
  <c r="F38" i="6"/>
  <c r="G38" i="6"/>
  <c r="H38" i="6"/>
  <c r="I38" i="6"/>
  <c r="J38" i="6"/>
  <c r="K38" i="6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AC38" i="6"/>
  <c r="AD38" i="6"/>
  <c r="AE38" i="6"/>
  <c r="AF38" i="6"/>
  <c r="D39" i="6"/>
  <c r="E39" i="6"/>
  <c r="F39" i="6"/>
  <c r="G39" i="6"/>
  <c r="H39" i="6"/>
  <c r="I39" i="6"/>
  <c r="J39" i="6"/>
  <c r="K39" i="6"/>
  <c r="L39" i="6"/>
  <c r="M39" i="6"/>
  <c r="N39" i="6"/>
  <c r="O39" i="6"/>
  <c r="P39" i="6"/>
  <c r="Q39" i="6"/>
  <c r="R39" i="6"/>
  <c r="S39" i="6"/>
  <c r="T39" i="6"/>
  <c r="U39" i="6"/>
  <c r="V39" i="6"/>
  <c r="W39" i="6"/>
  <c r="X39" i="6"/>
  <c r="Y39" i="6"/>
  <c r="Z39" i="6"/>
  <c r="AA39" i="6"/>
  <c r="AB39" i="6"/>
  <c r="AC39" i="6"/>
  <c r="AD39" i="6"/>
  <c r="AE39" i="6"/>
  <c r="AF39" i="6"/>
  <c r="D40" i="6"/>
  <c r="E40" i="6"/>
  <c r="F40" i="6"/>
  <c r="G40" i="6"/>
  <c r="H40" i="6"/>
  <c r="I40" i="6"/>
  <c r="J40" i="6"/>
  <c r="K40" i="6"/>
  <c r="L40" i="6"/>
  <c r="M40" i="6"/>
  <c r="N40" i="6"/>
  <c r="O40" i="6"/>
  <c r="P40" i="6"/>
  <c r="Q40" i="6"/>
  <c r="R40" i="6"/>
  <c r="S40" i="6"/>
  <c r="T40" i="6"/>
  <c r="U40" i="6"/>
  <c r="V40" i="6"/>
  <c r="W40" i="6"/>
  <c r="X40" i="6"/>
  <c r="Y40" i="6"/>
  <c r="Z40" i="6"/>
  <c r="AA40" i="6"/>
  <c r="AB40" i="6"/>
  <c r="AC40" i="6"/>
  <c r="AD40" i="6"/>
  <c r="AE40" i="6"/>
  <c r="AF40" i="6"/>
  <c r="D41" i="6"/>
  <c r="E41" i="6"/>
  <c r="F41" i="6"/>
  <c r="G41" i="6"/>
  <c r="H41" i="6"/>
  <c r="I41" i="6"/>
  <c r="J41" i="6"/>
  <c r="K41" i="6"/>
  <c r="L41" i="6"/>
  <c r="M41" i="6"/>
  <c r="N41" i="6"/>
  <c r="O41" i="6"/>
  <c r="P41" i="6"/>
  <c r="Q41" i="6"/>
  <c r="R41" i="6"/>
  <c r="S41" i="6"/>
  <c r="T41" i="6"/>
  <c r="U41" i="6"/>
  <c r="V41" i="6"/>
  <c r="W41" i="6"/>
  <c r="X41" i="6"/>
  <c r="Y41" i="6"/>
  <c r="Z41" i="6"/>
  <c r="AA41" i="6"/>
  <c r="AB41" i="6"/>
  <c r="AC41" i="6"/>
  <c r="AD41" i="6"/>
  <c r="AE41" i="6"/>
  <c r="AF41" i="6"/>
  <c r="D42" i="6"/>
  <c r="E42" i="6"/>
  <c r="F42" i="6"/>
  <c r="G42" i="6"/>
  <c r="H42" i="6"/>
  <c r="I42" i="6"/>
  <c r="J42" i="6"/>
  <c r="K42" i="6"/>
  <c r="L42" i="6"/>
  <c r="M42" i="6"/>
  <c r="N42" i="6"/>
  <c r="O42" i="6"/>
  <c r="P42" i="6"/>
  <c r="Q42" i="6"/>
  <c r="R42" i="6"/>
  <c r="S42" i="6"/>
  <c r="T42" i="6"/>
  <c r="U42" i="6"/>
  <c r="V42" i="6"/>
  <c r="W42" i="6"/>
  <c r="X42" i="6"/>
  <c r="Y42" i="6"/>
  <c r="Z42" i="6"/>
  <c r="AA42" i="6"/>
  <c r="AB42" i="6"/>
  <c r="AC42" i="6"/>
  <c r="AD42" i="6"/>
  <c r="AE42" i="6"/>
  <c r="AF42" i="6"/>
  <c r="D43" i="6"/>
  <c r="E43" i="6"/>
  <c r="F43" i="6"/>
  <c r="G43" i="6"/>
  <c r="H43" i="6"/>
  <c r="I43" i="6"/>
  <c r="J43" i="6"/>
  <c r="K43" i="6"/>
  <c r="L43" i="6"/>
  <c r="M43" i="6"/>
  <c r="N43" i="6"/>
  <c r="O43" i="6"/>
  <c r="P43" i="6"/>
  <c r="Q43" i="6"/>
  <c r="R43" i="6"/>
  <c r="S43" i="6"/>
  <c r="T43" i="6"/>
  <c r="U43" i="6"/>
  <c r="V43" i="6"/>
  <c r="W43" i="6"/>
  <c r="X43" i="6"/>
  <c r="Y43" i="6"/>
  <c r="Z43" i="6"/>
  <c r="AA43" i="6"/>
  <c r="AB43" i="6"/>
  <c r="AC43" i="6"/>
  <c r="AD43" i="6"/>
  <c r="AE43" i="6"/>
  <c r="AF43" i="6"/>
  <c r="D44" i="6"/>
  <c r="E44" i="6"/>
  <c r="F44" i="6"/>
  <c r="G44" i="6"/>
  <c r="H44" i="6"/>
  <c r="I44" i="6"/>
  <c r="J44" i="6"/>
  <c r="K44" i="6"/>
  <c r="L44" i="6"/>
  <c r="M44" i="6"/>
  <c r="N44" i="6"/>
  <c r="O44" i="6"/>
  <c r="P44" i="6"/>
  <c r="Q44" i="6"/>
  <c r="R44" i="6"/>
  <c r="S44" i="6"/>
  <c r="T44" i="6"/>
  <c r="U44" i="6"/>
  <c r="V44" i="6"/>
  <c r="W44" i="6"/>
  <c r="X44" i="6"/>
  <c r="Y44" i="6"/>
  <c r="Z44" i="6"/>
  <c r="AA44" i="6"/>
  <c r="AB44" i="6"/>
  <c r="AC44" i="6"/>
  <c r="AD44" i="6"/>
  <c r="AE44" i="6"/>
  <c r="AF44" i="6"/>
  <c r="D45" i="6"/>
  <c r="E45" i="6"/>
  <c r="F45" i="6"/>
  <c r="G45" i="6"/>
  <c r="H45" i="6"/>
  <c r="I45" i="6"/>
  <c r="J45" i="6"/>
  <c r="K45" i="6"/>
  <c r="L45" i="6"/>
  <c r="M45" i="6"/>
  <c r="N45" i="6"/>
  <c r="O45" i="6"/>
  <c r="P45" i="6"/>
  <c r="Q45" i="6"/>
  <c r="R45" i="6"/>
  <c r="S45" i="6"/>
  <c r="T45" i="6"/>
  <c r="U45" i="6"/>
  <c r="V45" i="6"/>
  <c r="W45" i="6"/>
  <c r="X45" i="6"/>
  <c r="Y45" i="6"/>
  <c r="Z45" i="6"/>
  <c r="AA45" i="6"/>
  <c r="AB45" i="6"/>
  <c r="AC45" i="6"/>
  <c r="AD45" i="6"/>
  <c r="AE45" i="6"/>
  <c r="AF45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56" i="6"/>
  <c r="A111" i="6" s="1"/>
  <c r="C75" i="18"/>
  <c r="E75" i="18"/>
  <c r="F75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D32" i="18" s="1"/>
  <c r="AE75" i="18"/>
  <c r="C76" i="18"/>
  <c r="D76" i="18"/>
  <c r="E76" i="18"/>
  <c r="F76" i="18"/>
  <c r="G76" i="18"/>
  <c r="H76" i="18"/>
  <c r="I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D33" i="18" s="1"/>
  <c r="AE76" i="18"/>
  <c r="AM67" i="6"/>
  <c r="AN69" i="6"/>
  <c r="AN71" i="6"/>
  <c r="AN73" i="6"/>
  <c r="AN74" i="6"/>
  <c r="AN83" i="6"/>
  <c r="AN84" i="6"/>
  <c r="AN85" i="6"/>
  <c r="AN87" i="6"/>
  <c r="AN89" i="6"/>
  <c r="AN90" i="6"/>
  <c r="AN91" i="6"/>
  <c r="AN93" i="6"/>
  <c r="AN95" i="6"/>
  <c r="AN98" i="6"/>
  <c r="AN99" i="6"/>
  <c r="AN100" i="6"/>
  <c r="AN101" i="6"/>
  <c r="AN102" i="6"/>
  <c r="AN103" i="6"/>
  <c r="AN105" i="6"/>
  <c r="AN107" i="6"/>
  <c r="AN108" i="6"/>
  <c r="C118" i="18"/>
  <c r="D118" i="18"/>
  <c r="E118" i="18"/>
  <c r="F118" i="18"/>
  <c r="G118" i="18"/>
  <c r="H118" i="18"/>
  <c r="I118" i="18"/>
  <c r="J118" i="18"/>
  <c r="K118" i="18"/>
  <c r="L118" i="18"/>
  <c r="N118" i="18"/>
  <c r="O118" i="18"/>
  <c r="P118" i="18"/>
  <c r="Q118" i="18"/>
  <c r="R118" i="18"/>
  <c r="S118" i="18"/>
  <c r="T118" i="18"/>
  <c r="U118" i="18"/>
  <c r="V118" i="18"/>
  <c r="W118" i="18"/>
  <c r="X118" i="18"/>
  <c r="Y118" i="18"/>
  <c r="Z118" i="18"/>
  <c r="AA118" i="18"/>
  <c r="AB118" i="18"/>
  <c r="AC118" i="18"/>
  <c r="AE118" i="18"/>
  <c r="C119" i="18"/>
  <c r="E119" i="18"/>
  <c r="F119" i="18"/>
  <c r="G119" i="18"/>
  <c r="I119" i="18"/>
  <c r="J119" i="18"/>
  <c r="K119" i="18"/>
  <c r="L119" i="18"/>
  <c r="M119" i="18"/>
  <c r="N119" i="18"/>
  <c r="O119" i="18"/>
  <c r="P119" i="18"/>
  <c r="Q119" i="18"/>
  <c r="R119" i="18"/>
  <c r="S119" i="18"/>
  <c r="T119" i="18"/>
  <c r="U119" i="18"/>
  <c r="V119" i="18"/>
  <c r="W119" i="18"/>
  <c r="X119" i="18"/>
  <c r="Y119" i="18"/>
  <c r="Z119" i="18"/>
  <c r="AA119" i="18"/>
  <c r="AB119" i="18"/>
  <c r="AC119" i="18"/>
  <c r="AE119" i="18"/>
  <c r="AM122" i="6"/>
  <c r="AN122" i="6" s="1"/>
  <c r="AN124" i="6"/>
  <c r="AN125" i="6"/>
  <c r="AN126" i="6"/>
  <c r="AN127" i="6"/>
  <c r="AN129" i="6"/>
  <c r="AN130" i="6"/>
  <c r="AN131" i="6"/>
  <c r="AN138" i="6"/>
  <c r="AN139" i="6"/>
  <c r="AN141" i="6"/>
  <c r="AN142" i="6"/>
  <c r="AN143" i="6"/>
  <c r="AN144" i="6"/>
  <c r="AN145" i="6"/>
  <c r="AN146" i="6"/>
  <c r="AN147" i="6"/>
  <c r="AN149" i="6"/>
  <c r="AN150" i="6"/>
  <c r="AN151" i="6"/>
  <c r="AN152" i="6"/>
  <c r="AN153" i="6"/>
  <c r="AN154" i="6"/>
  <c r="AN157" i="6"/>
  <c r="AN162" i="6"/>
  <c r="AN163" i="6"/>
  <c r="D12" i="20"/>
  <c r="E12" i="20"/>
  <c r="F12" i="20"/>
  <c r="G12" i="20"/>
  <c r="H12" i="20"/>
  <c r="I12" i="20"/>
  <c r="J12" i="20"/>
  <c r="K12" i="20"/>
  <c r="L12" i="20"/>
  <c r="M12" i="20"/>
  <c r="N12" i="20"/>
  <c r="O12" i="20"/>
  <c r="P12" i="20"/>
  <c r="Q12" i="20"/>
  <c r="R12" i="20"/>
  <c r="S12" i="20"/>
  <c r="T12" i="20"/>
  <c r="U12" i="20"/>
  <c r="V12" i="20"/>
  <c r="W12" i="20"/>
  <c r="X12" i="20"/>
  <c r="Y12" i="20"/>
  <c r="Z12" i="20"/>
  <c r="AA12" i="20"/>
  <c r="AB12" i="20"/>
  <c r="AC12" i="20"/>
  <c r="AD12" i="20"/>
  <c r="AE12" i="20"/>
  <c r="AF12" i="20"/>
  <c r="D13" i="20"/>
  <c r="E13" i="20"/>
  <c r="F13" i="20"/>
  <c r="G13" i="20"/>
  <c r="H13" i="20"/>
  <c r="I13" i="20"/>
  <c r="J13" i="20"/>
  <c r="K13" i="20"/>
  <c r="L13" i="20"/>
  <c r="M13" i="20"/>
  <c r="N13" i="20"/>
  <c r="O13" i="20"/>
  <c r="P13" i="20"/>
  <c r="Q13" i="20"/>
  <c r="R13" i="20"/>
  <c r="S13" i="20"/>
  <c r="T13" i="20"/>
  <c r="U13" i="20"/>
  <c r="V13" i="20"/>
  <c r="W13" i="20"/>
  <c r="X13" i="20"/>
  <c r="Y13" i="20"/>
  <c r="Z13" i="20"/>
  <c r="AA13" i="20"/>
  <c r="AB13" i="20"/>
  <c r="AC13" i="20"/>
  <c r="AD13" i="20"/>
  <c r="AE13" i="20"/>
  <c r="AF13" i="20"/>
  <c r="D14" i="20"/>
  <c r="E14" i="20"/>
  <c r="F14" i="20"/>
  <c r="G14" i="20"/>
  <c r="H14" i="20"/>
  <c r="I14" i="20"/>
  <c r="J14" i="20"/>
  <c r="K14" i="20"/>
  <c r="L14" i="20"/>
  <c r="M14" i="20"/>
  <c r="N14" i="20"/>
  <c r="O14" i="20"/>
  <c r="P14" i="20"/>
  <c r="Q14" i="20"/>
  <c r="R14" i="20"/>
  <c r="S14" i="20"/>
  <c r="T14" i="20"/>
  <c r="U14" i="20"/>
  <c r="V14" i="20"/>
  <c r="W14" i="20"/>
  <c r="X14" i="20"/>
  <c r="Y14" i="20"/>
  <c r="Z14" i="20"/>
  <c r="AA14" i="20"/>
  <c r="AB14" i="20"/>
  <c r="AC14" i="20"/>
  <c r="AD14" i="20"/>
  <c r="AE14" i="20"/>
  <c r="AF14" i="20"/>
  <c r="D15" i="20"/>
  <c r="E15" i="20"/>
  <c r="F15" i="20"/>
  <c r="G15" i="20"/>
  <c r="H15" i="20"/>
  <c r="I15" i="20"/>
  <c r="J15" i="20"/>
  <c r="K15" i="20"/>
  <c r="L15" i="20"/>
  <c r="M15" i="20"/>
  <c r="N15" i="20"/>
  <c r="O15" i="20"/>
  <c r="P15" i="20"/>
  <c r="Q15" i="20"/>
  <c r="R15" i="20"/>
  <c r="S15" i="20"/>
  <c r="T15" i="20"/>
  <c r="U15" i="20"/>
  <c r="V15" i="20"/>
  <c r="W15" i="20"/>
  <c r="X15" i="20"/>
  <c r="Y15" i="20"/>
  <c r="Z15" i="20"/>
  <c r="AA15" i="20"/>
  <c r="AB15" i="20"/>
  <c r="AC15" i="20"/>
  <c r="AD15" i="20"/>
  <c r="AE15" i="20"/>
  <c r="AF15" i="20"/>
  <c r="D16" i="20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D17" i="20"/>
  <c r="E17" i="20"/>
  <c r="F17" i="20"/>
  <c r="G17" i="20"/>
  <c r="H17" i="20"/>
  <c r="I17" i="20"/>
  <c r="J17" i="20"/>
  <c r="K17" i="20"/>
  <c r="L17" i="20"/>
  <c r="M17" i="20"/>
  <c r="N17" i="20"/>
  <c r="O17" i="20"/>
  <c r="P17" i="20"/>
  <c r="Q17" i="20"/>
  <c r="R17" i="20"/>
  <c r="S17" i="20"/>
  <c r="T17" i="20"/>
  <c r="U17" i="20"/>
  <c r="V17" i="20"/>
  <c r="W17" i="20"/>
  <c r="X17" i="20"/>
  <c r="Y17" i="20"/>
  <c r="Z17" i="20"/>
  <c r="AA17" i="20"/>
  <c r="AB17" i="20"/>
  <c r="AC17" i="20"/>
  <c r="AD17" i="20"/>
  <c r="AE17" i="20"/>
  <c r="AF17" i="20"/>
  <c r="D18" i="20"/>
  <c r="E18" i="20"/>
  <c r="F18" i="20"/>
  <c r="G18" i="20"/>
  <c r="H18" i="20"/>
  <c r="I18" i="20"/>
  <c r="J18" i="20"/>
  <c r="K18" i="20"/>
  <c r="L18" i="20"/>
  <c r="M18" i="20"/>
  <c r="N18" i="20"/>
  <c r="O18" i="20"/>
  <c r="P18" i="20"/>
  <c r="Q18" i="20"/>
  <c r="R18" i="20"/>
  <c r="S18" i="20"/>
  <c r="T18" i="20"/>
  <c r="U18" i="20"/>
  <c r="V18" i="20"/>
  <c r="W18" i="20"/>
  <c r="X18" i="20"/>
  <c r="Y18" i="20"/>
  <c r="Z18" i="20"/>
  <c r="AA18" i="20"/>
  <c r="AB18" i="20"/>
  <c r="AC18" i="20"/>
  <c r="AD18" i="20"/>
  <c r="AE18" i="20"/>
  <c r="AF18" i="20"/>
  <c r="D19" i="20"/>
  <c r="E19" i="20"/>
  <c r="F19" i="20"/>
  <c r="G19" i="20"/>
  <c r="H19" i="20"/>
  <c r="I19" i="20"/>
  <c r="J19" i="20"/>
  <c r="K19" i="20"/>
  <c r="L19" i="20"/>
  <c r="M19" i="20"/>
  <c r="N19" i="20"/>
  <c r="O19" i="20"/>
  <c r="P19" i="20"/>
  <c r="Q19" i="20"/>
  <c r="R19" i="20"/>
  <c r="S19" i="20"/>
  <c r="T19" i="20"/>
  <c r="U19" i="20"/>
  <c r="V19" i="20"/>
  <c r="W19" i="20"/>
  <c r="X19" i="20"/>
  <c r="Y19" i="20"/>
  <c r="Z19" i="20"/>
  <c r="AA19" i="20"/>
  <c r="AB19" i="20"/>
  <c r="AC19" i="20"/>
  <c r="AD19" i="20"/>
  <c r="AE19" i="20"/>
  <c r="AF19" i="20"/>
  <c r="D20" i="20"/>
  <c r="E20" i="20"/>
  <c r="F20" i="20"/>
  <c r="G20" i="20"/>
  <c r="H20" i="20"/>
  <c r="I20" i="20"/>
  <c r="J20" i="20"/>
  <c r="K20" i="20"/>
  <c r="L20" i="20"/>
  <c r="M20" i="20"/>
  <c r="N20" i="20"/>
  <c r="O20" i="20"/>
  <c r="P20" i="20"/>
  <c r="Q20" i="20"/>
  <c r="R20" i="20"/>
  <c r="S20" i="20"/>
  <c r="T20" i="20"/>
  <c r="U20" i="20"/>
  <c r="V20" i="20"/>
  <c r="W20" i="20"/>
  <c r="X20" i="20"/>
  <c r="Y20" i="20"/>
  <c r="Z20" i="20"/>
  <c r="AA20" i="20"/>
  <c r="AB20" i="20"/>
  <c r="AC20" i="20"/>
  <c r="AD20" i="20"/>
  <c r="AE20" i="20"/>
  <c r="AF20" i="20"/>
  <c r="D21" i="20"/>
  <c r="E21" i="20"/>
  <c r="F21" i="20"/>
  <c r="G21" i="20"/>
  <c r="H21" i="20"/>
  <c r="I21" i="20"/>
  <c r="J21" i="20"/>
  <c r="K21" i="20"/>
  <c r="L21" i="20"/>
  <c r="M21" i="20"/>
  <c r="N21" i="20"/>
  <c r="O21" i="20"/>
  <c r="P21" i="20"/>
  <c r="Q21" i="20"/>
  <c r="R21" i="20"/>
  <c r="S21" i="20"/>
  <c r="T21" i="20"/>
  <c r="U21" i="20"/>
  <c r="V21" i="20"/>
  <c r="W21" i="20"/>
  <c r="X21" i="20"/>
  <c r="Y21" i="20"/>
  <c r="Z21" i="20"/>
  <c r="AA21" i="20"/>
  <c r="AB21" i="20"/>
  <c r="AC21" i="20"/>
  <c r="AD21" i="20"/>
  <c r="AE21" i="20"/>
  <c r="AF21" i="20"/>
  <c r="D26" i="20"/>
  <c r="E26" i="20"/>
  <c r="F26" i="20"/>
  <c r="G26" i="20"/>
  <c r="H26" i="20"/>
  <c r="I26" i="20"/>
  <c r="J26" i="20"/>
  <c r="K26" i="20"/>
  <c r="L26" i="20"/>
  <c r="M26" i="20"/>
  <c r="N26" i="20"/>
  <c r="O26" i="20"/>
  <c r="P26" i="20"/>
  <c r="Q26" i="20"/>
  <c r="R26" i="20"/>
  <c r="S26" i="20"/>
  <c r="T26" i="20"/>
  <c r="U26" i="20"/>
  <c r="V26" i="20"/>
  <c r="W26" i="20"/>
  <c r="X26" i="20"/>
  <c r="Y26" i="20"/>
  <c r="Z26" i="20"/>
  <c r="AA26" i="20"/>
  <c r="AB26" i="20"/>
  <c r="AC26" i="20"/>
  <c r="AD26" i="20"/>
  <c r="AE26" i="20"/>
  <c r="AF26" i="20"/>
  <c r="D27" i="20"/>
  <c r="E27" i="20"/>
  <c r="F27" i="20"/>
  <c r="G27" i="20"/>
  <c r="H27" i="20"/>
  <c r="I27" i="20"/>
  <c r="J27" i="20"/>
  <c r="K27" i="20"/>
  <c r="L27" i="20"/>
  <c r="M27" i="20"/>
  <c r="N27" i="20"/>
  <c r="O27" i="20"/>
  <c r="P27" i="20"/>
  <c r="Q27" i="20"/>
  <c r="R27" i="20"/>
  <c r="S27" i="20"/>
  <c r="T27" i="20"/>
  <c r="U27" i="20"/>
  <c r="V27" i="20"/>
  <c r="W27" i="20"/>
  <c r="X27" i="20"/>
  <c r="Y27" i="20"/>
  <c r="Z27" i="20"/>
  <c r="AA27" i="20"/>
  <c r="AB27" i="20"/>
  <c r="AC27" i="20"/>
  <c r="AD27" i="20"/>
  <c r="AE27" i="20"/>
  <c r="AF27" i="20"/>
  <c r="D28" i="20"/>
  <c r="E28" i="20"/>
  <c r="F28" i="20"/>
  <c r="G28" i="20"/>
  <c r="H28" i="20"/>
  <c r="I28" i="20"/>
  <c r="J28" i="20"/>
  <c r="K28" i="20"/>
  <c r="L28" i="20"/>
  <c r="M28" i="20"/>
  <c r="N28" i="20"/>
  <c r="O28" i="20"/>
  <c r="P28" i="20"/>
  <c r="Q28" i="20"/>
  <c r="R28" i="20"/>
  <c r="S28" i="20"/>
  <c r="T28" i="20"/>
  <c r="U28" i="20"/>
  <c r="V28" i="20"/>
  <c r="W28" i="20"/>
  <c r="X28" i="20"/>
  <c r="Y28" i="20"/>
  <c r="Z28" i="20"/>
  <c r="AA28" i="20"/>
  <c r="AB28" i="20"/>
  <c r="AC28" i="20"/>
  <c r="AD28" i="20"/>
  <c r="AE28" i="20"/>
  <c r="AF28" i="20"/>
  <c r="D29" i="20"/>
  <c r="E29" i="20"/>
  <c r="F29" i="20"/>
  <c r="G29" i="20"/>
  <c r="H29" i="20"/>
  <c r="I29" i="20"/>
  <c r="J29" i="20"/>
  <c r="K29" i="20"/>
  <c r="L29" i="20"/>
  <c r="M29" i="20"/>
  <c r="N29" i="20"/>
  <c r="O29" i="20"/>
  <c r="P29" i="20"/>
  <c r="Q29" i="20"/>
  <c r="R29" i="20"/>
  <c r="S29" i="20"/>
  <c r="T29" i="20"/>
  <c r="U29" i="20"/>
  <c r="V29" i="20"/>
  <c r="W29" i="20"/>
  <c r="X29" i="20"/>
  <c r="Y29" i="20"/>
  <c r="Z29" i="20"/>
  <c r="AA29" i="20"/>
  <c r="AB29" i="20"/>
  <c r="AC29" i="20"/>
  <c r="AD29" i="20"/>
  <c r="AE29" i="20"/>
  <c r="AF29" i="20"/>
  <c r="D30" i="20"/>
  <c r="E30" i="20"/>
  <c r="F30" i="20"/>
  <c r="G30" i="20"/>
  <c r="H30" i="20"/>
  <c r="I30" i="20"/>
  <c r="J30" i="20"/>
  <c r="K30" i="20"/>
  <c r="L30" i="20"/>
  <c r="M30" i="20"/>
  <c r="N30" i="20"/>
  <c r="O30" i="20"/>
  <c r="P30" i="20"/>
  <c r="Q30" i="20"/>
  <c r="R30" i="20"/>
  <c r="S30" i="20"/>
  <c r="T30" i="20"/>
  <c r="U30" i="20"/>
  <c r="V30" i="20"/>
  <c r="W30" i="20"/>
  <c r="X30" i="20"/>
  <c r="Y30" i="20"/>
  <c r="Z30" i="20"/>
  <c r="AA30" i="20"/>
  <c r="AB30" i="20"/>
  <c r="AC30" i="20"/>
  <c r="AD30" i="20"/>
  <c r="AE30" i="20"/>
  <c r="AF30" i="20"/>
  <c r="D31" i="20"/>
  <c r="E31" i="20"/>
  <c r="F31" i="20"/>
  <c r="G31" i="20"/>
  <c r="H31" i="20"/>
  <c r="I31" i="20"/>
  <c r="J31" i="20"/>
  <c r="K31" i="20"/>
  <c r="L31" i="20"/>
  <c r="M31" i="20"/>
  <c r="N31" i="20"/>
  <c r="O31" i="20"/>
  <c r="P31" i="20"/>
  <c r="Q31" i="20"/>
  <c r="R31" i="20"/>
  <c r="S31" i="20"/>
  <c r="T31" i="20"/>
  <c r="U31" i="20"/>
  <c r="V31" i="20"/>
  <c r="W31" i="20"/>
  <c r="X31" i="20"/>
  <c r="Y31" i="20"/>
  <c r="Z31" i="20"/>
  <c r="AA31" i="20"/>
  <c r="AB31" i="20"/>
  <c r="AC31" i="20"/>
  <c r="AD31" i="20"/>
  <c r="AE31" i="20"/>
  <c r="AF31" i="20"/>
  <c r="D32" i="20"/>
  <c r="E32" i="20"/>
  <c r="F32" i="20"/>
  <c r="G32" i="20"/>
  <c r="H32" i="20"/>
  <c r="I32" i="20"/>
  <c r="J32" i="20"/>
  <c r="K32" i="20"/>
  <c r="L32" i="20"/>
  <c r="M32" i="20"/>
  <c r="N32" i="20"/>
  <c r="O32" i="20"/>
  <c r="P32" i="20"/>
  <c r="Q32" i="20"/>
  <c r="R32" i="20"/>
  <c r="S32" i="20"/>
  <c r="T32" i="20"/>
  <c r="U32" i="20"/>
  <c r="V32" i="20"/>
  <c r="W32" i="20"/>
  <c r="X32" i="20"/>
  <c r="Y32" i="20"/>
  <c r="Z32" i="20"/>
  <c r="AA32" i="20"/>
  <c r="AB32" i="20"/>
  <c r="AC32" i="20"/>
  <c r="AD32" i="20"/>
  <c r="AE32" i="20"/>
  <c r="AF32" i="20"/>
  <c r="D33" i="20"/>
  <c r="E33" i="20"/>
  <c r="F33" i="20"/>
  <c r="G33" i="20"/>
  <c r="H33" i="20"/>
  <c r="I33" i="20"/>
  <c r="J33" i="20"/>
  <c r="K33" i="20"/>
  <c r="L33" i="20"/>
  <c r="M33" i="20"/>
  <c r="N33" i="20"/>
  <c r="O33" i="20"/>
  <c r="P33" i="20"/>
  <c r="Q33" i="20"/>
  <c r="R33" i="20"/>
  <c r="S33" i="20"/>
  <c r="T33" i="20"/>
  <c r="U33" i="20"/>
  <c r="V33" i="20"/>
  <c r="W33" i="20"/>
  <c r="X33" i="20"/>
  <c r="Y33" i="20"/>
  <c r="Z33" i="20"/>
  <c r="AA33" i="20"/>
  <c r="AB33" i="20"/>
  <c r="AC33" i="20"/>
  <c r="AD33" i="20"/>
  <c r="AE33" i="20"/>
  <c r="AF33" i="20"/>
  <c r="D34" i="20"/>
  <c r="E34" i="20"/>
  <c r="F34" i="20"/>
  <c r="G34" i="20"/>
  <c r="H34" i="20"/>
  <c r="I34" i="20"/>
  <c r="J34" i="20"/>
  <c r="K34" i="20"/>
  <c r="L34" i="20"/>
  <c r="M34" i="20"/>
  <c r="N34" i="20"/>
  <c r="O34" i="20"/>
  <c r="P34" i="20"/>
  <c r="Q34" i="20"/>
  <c r="R34" i="20"/>
  <c r="S34" i="20"/>
  <c r="T34" i="20"/>
  <c r="U34" i="20"/>
  <c r="V34" i="20"/>
  <c r="W34" i="20"/>
  <c r="X34" i="20"/>
  <c r="Y34" i="20"/>
  <c r="Z34" i="20"/>
  <c r="AA34" i="20"/>
  <c r="AB34" i="20"/>
  <c r="AC34" i="20"/>
  <c r="AD34" i="20"/>
  <c r="AE34" i="20"/>
  <c r="AF34" i="20"/>
  <c r="D35" i="20"/>
  <c r="E35" i="20"/>
  <c r="F35" i="20"/>
  <c r="G35" i="20"/>
  <c r="H35" i="20"/>
  <c r="I35" i="20"/>
  <c r="J35" i="20"/>
  <c r="K35" i="20"/>
  <c r="L35" i="20"/>
  <c r="M35" i="20"/>
  <c r="N35" i="20"/>
  <c r="O35" i="20"/>
  <c r="P35" i="20"/>
  <c r="Q35" i="20"/>
  <c r="R35" i="20"/>
  <c r="S35" i="20"/>
  <c r="T35" i="20"/>
  <c r="U35" i="20"/>
  <c r="V35" i="20"/>
  <c r="W35" i="20"/>
  <c r="X35" i="20"/>
  <c r="Y35" i="20"/>
  <c r="Z35" i="20"/>
  <c r="AA35" i="20"/>
  <c r="AB35" i="20"/>
  <c r="AC35" i="20"/>
  <c r="AD35" i="20"/>
  <c r="AE35" i="20"/>
  <c r="AF35" i="20"/>
  <c r="D36" i="20"/>
  <c r="E36" i="20"/>
  <c r="F36" i="20"/>
  <c r="G36" i="20"/>
  <c r="H36" i="20"/>
  <c r="I36" i="20"/>
  <c r="J36" i="20"/>
  <c r="K36" i="20"/>
  <c r="L36" i="20"/>
  <c r="M36" i="20"/>
  <c r="N36" i="20"/>
  <c r="O36" i="20"/>
  <c r="P36" i="20"/>
  <c r="Q36" i="20"/>
  <c r="R36" i="20"/>
  <c r="S36" i="20"/>
  <c r="T36" i="20"/>
  <c r="U36" i="20"/>
  <c r="V36" i="20"/>
  <c r="W36" i="20"/>
  <c r="X36" i="20"/>
  <c r="Y36" i="20"/>
  <c r="Z36" i="20"/>
  <c r="AA36" i="20"/>
  <c r="AB36" i="20"/>
  <c r="AC36" i="20"/>
  <c r="AD36" i="20"/>
  <c r="AE36" i="20"/>
  <c r="AF36" i="20"/>
  <c r="D37" i="20"/>
  <c r="E37" i="20"/>
  <c r="F37" i="20"/>
  <c r="G37" i="20"/>
  <c r="H37" i="20"/>
  <c r="I37" i="20"/>
  <c r="J37" i="20"/>
  <c r="K37" i="20"/>
  <c r="L37" i="20"/>
  <c r="M37" i="20"/>
  <c r="N37" i="20"/>
  <c r="O37" i="20"/>
  <c r="P37" i="20"/>
  <c r="Q37" i="20"/>
  <c r="R37" i="20"/>
  <c r="S37" i="20"/>
  <c r="T37" i="20"/>
  <c r="U37" i="20"/>
  <c r="V37" i="20"/>
  <c r="W37" i="20"/>
  <c r="X37" i="20"/>
  <c r="Y37" i="20"/>
  <c r="Z37" i="20"/>
  <c r="AA37" i="20"/>
  <c r="AB37" i="20"/>
  <c r="AC37" i="20"/>
  <c r="AD37" i="20"/>
  <c r="AE37" i="20"/>
  <c r="AF37" i="20"/>
  <c r="D38" i="20"/>
  <c r="E38" i="20"/>
  <c r="F38" i="20"/>
  <c r="G38" i="20"/>
  <c r="H38" i="20"/>
  <c r="I38" i="20"/>
  <c r="J38" i="20"/>
  <c r="K38" i="20"/>
  <c r="L38" i="20"/>
  <c r="M38" i="20"/>
  <c r="N38" i="20"/>
  <c r="O38" i="20"/>
  <c r="P38" i="20"/>
  <c r="Q38" i="20"/>
  <c r="R38" i="20"/>
  <c r="S38" i="20"/>
  <c r="T38" i="20"/>
  <c r="U38" i="20"/>
  <c r="V38" i="20"/>
  <c r="W38" i="20"/>
  <c r="X38" i="20"/>
  <c r="Y38" i="20"/>
  <c r="Z38" i="20"/>
  <c r="AA38" i="20"/>
  <c r="AB38" i="20"/>
  <c r="AC38" i="20"/>
  <c r="AD38" i="20"/>
  <c r="AE38" i="20"/>
  <c r="AF38" i="20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V39" i="20"/>
  <c r="W39" i="20"/>
  <c r="X39" i="20"/>
  <c r="Y39" i="20"/>
  <c r="Z39" i="20"/>
  <c r="AA39" i="20"/>
  <c r="AB39" i="20"/>
  <c r="AC39" i="20"/>
  <c r="AD39" i="20"/>
  <c r="AE39" i="20"/>
  <c r="AF39" i="20"/>
  <c r="D40" i="20"/>
  <c r="E40" i="20"/>
  <c r="F40" i="20"/>
  <c r="G40" i="20"/>
  <c r="H40" i="20"/>
  <c r="I40" i="20"/>
  <c r="J40" i="20"/>
  <c r="K40" i="20"/>
  <c r="L40" i="20"/>
  <c r="M40" i="20"/>
  <c r="N40" i="20"/>
  <c r="O40" i="20"/>
  <c r="P40" i="20"/>
  <c r="Q40" i="20"/>
  <c r="R40" i="20"/>
  <c r="S40" i="20"/>
  <c r="T40" i="20"/>
  <c r="U40" i="20"/>
  <c r="V40" i="20"/>
  <c r="W40" i="20"/>
  <c r="X40" i="20"/>
  <c r="Y40" i="20"/>
  <c r="Z40" i="20"/>
  <c r="AA40" i="20"/>
  <c r="AB40" i="20"/>
  <c r="AC40" i="20"/>
  <c r="AD40" i="20"/>
  <c r="AE40" i="20"/>
  <c r="AF40" i="20"/>
  <c r="D41" i="20"/>
  <c r="E41" i="20"/>
  <c r="F41" i="20"/>
  <c r="G41" i="20"/>
  <c r="H41" i="20"/>
  <c r="I41" i="20"/>
  <c r="J41" i="20"/>
  <c r="K41" i="20"/>
  <c r="L41" i="20"/>
  <c r="M41" i="20"/>
  <c r="N41" i="20"/>
  <c r="O41" i="20"/>
  <c r="P41" i="20"/>
  <c r="Q41" i="20"/>
  <c r="R41" i="20"/>
  <c r="S41" i="20"/>
  <c r="T41" i="20"/>
  <c r="U41" i="20"/>
  <c r="V41" i="20"/>
  <c r="W41" i="20"/>
  <c r="X41" i="20"/>
  <c r="Y41" i="20"/>
  <c r="Z41" i="20"/>
  <c r="AA41" i="20"/>
  <c r="AB41" i="20"/>
  <c r="AC41" i="20"/>
  <c r="AD41" i="20"/>
  <c r="AE41" i="20"/>
  <c r="AF41" i="20"/>
  <c r="D42" i="20"/>
  <c r="E42" i="20"/>
  <c r="F42" i="20"/>
  <c r="G42" i="20"/>
  <c r="H42" i="20"/>
  <c r="I42" i="20"/>
  <c r="J42" i="20"/>
  <c r="K42" i="20"/>
  <c r="L42" i="20"/>
  <c r="M42" i="20"/>
  <c r="N42" i="20"/>
  <c r="O42" i="20"/>
  <c r="P42" i="20"/>
  <c r="Q42" i="20"/>
  <c r="R42" i="20"/>
  <c r="S42" i="20"/>
  <c r="T42" i="20"/>
  <c r="U42" i="20"/>
  <c r="V42" i="20"/>
  <c r="W42" i="20"/>
  <c r="X42" i="20"/>
  <c r="Y42" i="20"/>
  <c r="Z42" i="20"/>
  <c r="AA42" i="20"/>
  <c r="AB42" i="20"/>
  <c r="AC42" i="20"/>
  <c r="AD42" i="20"/>
  <c r="AE42" i="20"/>
  <c r="AF42" i="20"/>
  <c r="D43" i="20"/>
  <c r="E43" i="20"/>
  <c r="F43" i="20"/>
  <c r="G43" i="20"/>
  <c r="H43" i="20"/>
  <c r="I43" i="20"/>
  <c r="J43" i="20"/>
  <c r="K43" i="20"/>
  <c r="L43" i="20"/>
  <c r="M43" i="20"/>
  <c r="N43" i="20"/>
  <c r="O43" i="20"/>
  <c r="P43" i="20"/>
  <c r="Q43" i="20"/>
  <c r="R43" i="20"/>
  <c r="S43" i="20"/>
  <c r="T43" i="20"/>
  <c r="U43" i="20"/>
  <c r="V43" i="20"/>
  <c r="W43" i="20"/>
  <c r="X43" i="20"/>
  <c r="Y43" i="20"/>
  <c r="Z43" i="20"/>
  <c r="AA43" i="20"/>
  <c r="AB43" i="20"/>
  <c r="AC43" i="20"/>
  <c r="AD43" i="20"/>
  <c r="AE43" i="20"/>
  <c r="AF43" i="20"/>
  <c r="D44" i="20"/>
  <c r="E44" i="20"/>
  <c r="F44" i="20"/>
  <c r="G44" i="20"/>
  <c r="H44" i="20"/>
  <c r="I44" i="20"/>
  <c r="J44" i="20"/>
  <c r="K44" i="20"/>
  <c r="L44" i="20"/>
  <c r="M44" i="20"/>
  <c r="N44" i="20"/>
  <c r="O44" i="20"/>
  <c r="P44" i="20"/>
  <c r="Q44" i="20"/>
  <c r="R44" i="20"/>
  <c r="S44" i="20"/>
  <c r="T44" i="20"/>
  <c r="U44" i="20"/>
  <c r="V44" i="20"/>
  <c r="W44" i="20"/>
  <c r="X44" i="20"/>
  <c r="Y44" i="20"/>
  <c r="Z44" i="20"/>
  <c r="AA44" i="20"/>
  <c r="AB44" i="20"/>
  <c r="AC44" i="20"/>
  <c r="AD44" i="20"/>
  <c r="AE44" i="20"/>
  <c r="AF44" i="20"/>
  <c r="D45" i="20"/>
  <c r="E45" i="20"/>
  <c r="F45" i="20"/>
  <c r="G45" i="20"/>
  <c r="H45" i="20"/>
  <c r="I45" i="20"/>
  <c r="J45" i="20"/>
  <c r="K45" i="20"/>
  <c r="L45" i="20"/>
  <c r="M45" i="20"/>
  <c r="N45" i="20"/>
  <c r="O45" i="20"/>
  <c r="P45" i="20"/>
  <c r="Q45" i="20"/>
  <c r="R45" i="20"/>
  <c r="S45" i="20"/>
  <c r="T45" i="20"/>
  <c r="U45" i="20"/>
  <c r="V45" i="20"/>
  <c r="W45" i="20"/>
  <c r="X45" i="20"/>
  <c r="Y45" i="20"/>
  <c r="Z45" i="20"/>
  <c r="AA45" i="20"/>
  <c r="AB45" i="20"/>
  <c r="AC45" i="20"/>
  <c r="AD45" i="20"/>
  <c r="AE45" i="20"/>
  <c r="AF45" i="20"/>
  <c r="D46" i="20"/>
  <c r="E46" i="20"/>
  <c r="F46" i="20"/>
  <c r="G46" i="20"/>
  <c r="H46" i="20"/>
  <c r="I46" i="20"/>
  <c r="J46" i="20"/>
  <c r="K46" i="20"/>
  <c r="L46" i="20"/>
  <c r="M46" i="20"/>
  <c r="N46" i="20"/>
  <c r="O46" i="20"/>
  <c r="P46" i="20"/>
  <c r="Q46" i="20"/>
  <c r="R46" i="20"/>
  <c r="S46" i="20"/>
  <c r="T46" i="20"/>
  <c r="U46" i="20"/>
  <c r="V46" i="20"/>
  <c r="W46" i="20"/>
  <c r="X46" i="20"/>
  <c r="Y46" i="20"/>
  <c r="Z46" i="20"/>
  <c r="AA46" i="20"/>
  <c r="AB46" i="20"/>
  <c r="AC46" i="20"/>
  <c r="AD46" i="20"/>
  <c r="AE46" i="20"/>
  <c r="AF46" i="20"/>
  <c r="D47" i="20"/>
  <c r="E47" i="20"/>
  <c r="F47" i="20"/>
  <c r="G47" i="20"/>
  <c r="H47" i="20"/>
  <c r="I47" i="20"/>
  <c r="J47" i="20"/>
  <c r="K47" i="20"/>
  <c r="L47" i="20"/>
  <c r="M47" i="20"/>
  <c r="N47" i="20"/>
  <c r="O47" i="20"/>
  <c r="P47" i="20"/>
  <c r="Q47" i="20"/>
  <c r="R47" i="20"/>
  <c r="S47" i="20"/>
  <c r="T47" i="20"/>
  <c r="U47" i="20"/>
  <c r="V47" i="20"/>
  <c r="W47" i="20"/>
  <c r="X47" i="20"/>
  <c r="Y47" i="20"/>
  <c r="Z47" i="20"/>
  <c r="AA47" i="20"/>
  <c r="AB47" i="20"/>
  <c r="AC47" i="20"/>
  <c r="AD47" i="20"/>
  <c r="AE47" i="20"/>
  <c r="AF47" i="20"/>
  <c r="D48" i="20"/>
  <c r="E48" i="20"/>
  <c r="F48" i="20"/>
  <c r="G48" i="20"/>
  <c r="H48" i="20"/>
  <c r="I48" i="20"/>
  <c r="J48" i="20"/>
  <c r="K48" i="20"/>
  <c r="L48" i="20"/>
  <c r="M48" i="20"/>
  <c r="N48" i="20"/>
  <c r="O48" i="20"/>
  <c r="P48" i="20"/>
  <c r="Q48" i="20"/>
  <c r="R48" i="20"/>
  <c r="S48" i="20"/>
  <c r="T48" i="20"/>
  <c r="U48" i="20"/>
  <c r="V48" i="20"/>
  <c r="W48" i="20"/>
  <c r="X48" i="20"/>
  <c r="Y48" i="20"/>
  <c r="Z48" i="20"/>
  <c r="AA48" i="20"/>
  <c r="AB48" i="20"/>
  <c r="AC48" i="20"/>
  <c r="AD48" i="20"/>
  <c r="AE48" i="20"/>
  <c r="AF48" i="20"/>
  <c r="D49" i="20"/>
  <c r="E49" i="20"/>
  <c r="F49" i="20"/>
  <c r="G49" i="20"/>
  <c r="H49" i="20"/>
  <c r="I49" i="20"/>
  <c r="J49" i="20"/>
  <c r="K49" i="20"/>
  <c r="L49" i="20"/>
  <c r="M49" i="20"/>
  <c r="N49" i="20"/>
  <c r="O49" i="20"/>
  <c r="P49" i="20"/>
  <c r="Q49" i="20"/>
  <c r="R49" i="20"/>
  <c r="S49" i="20"/>
  <c r="T49" i="20"/>
  <c r="U49" i="20"/>
  <c r="V49" i="20"/>
  <c r="W49" i="20"/>
  <c r="X49" i="20"/>
  <c r="Y49" i="20"/>
  <c r="Z49" i="20"/>
  <c r="AA49" i="20"/>
  <c r="AB49" i="20"/>
  <c r="AC49" i="20"/>
  <c r="AD49" i="20"/>
  <c r="AE49" i="20"/>
  <c r="AF49" i="20"/>
  <c r="D50" i="20"/>
  <c r="E50" i="20"/>
  <c r="F50" i="20"/>
  <c r="G50" i="20"/>
  <c r="H50" i="20"/>
  <c r="I50" i="20"/>
  <c r="J50" i="20"/>
  <c r="K50" i="20"/>
  <c r="L50" i="20"/>
  <c r="M50" i="20"/>
  <c r="N50" i="20"/>
  <c r="O50" i="20"/>
  <c r="P50" i="20"/>
  <c r="Q50" i="20"/>
  <c r="R50" i="20"/>
  <c r="S50" i="20"/>
  <c r="T50" i="20"/>
  <c r="U50" i="20"/>
  <c r="V50" i="20"/>
  <c r="W50" i="20"/>
  <c r="X50" i="20"/>
  <c r="Y50" i="20"/>
  <c r="Z50" i="20"/>
  <c r="AA50" i="20"/>
  <c r="AB50" i="20"/>
  <c r="AC50" i="20"/>
  <c r="AD50" i="20"/>
  <c r="AE50" i="20"/>
  <c r="AF50" i="20"/>
  <c r="D51" i="20"/>
  <c r="E51" i="20"/>
  <c r="F51" i="20"/>
  <c r="G51" i="20"/>
  <c r="H51" i="20"/>
  <c r="I51" i="20"/>
  <c r="J51" i="20"/>
  <c r="K51" i="20"/>
  <c r="L51" i="20"/>
  <c r="M51" i="20"/>
  <c r="N51" i="20"/>
  <c r="O51" i="20"/>
  <c r="P51" i="20"/>
  <c r="Q51" i="20"/>
  <c r="R51" i="20"/>
  <c r="S51" i="20"/>
  <c r="T51" i="20"/>
  <c r="U51" i="20"/>
  <c r="V51" i="20"/>
  <c r="W51" i="20"/>
  <c r="X51" i="20"/>
  <c r="Y51" i="20"/>
  <c r="Z51" i="20"/>
  <c r="AA51" i="20"/>
  <c r="AB51" i="20"/>
  <c r="AC51" i="20"/>
  <c r="AD51" i="20"/>
  <c r="AE51" i="20"/>
  <c r="AF51" i="20"/>
  <c r="D52" i="20"/>
  <c r="E52" i="20"/>
  <c r="F52" i="20"/>
  <c r="G52" i="20"/>
  <c r="H52" i="20"/>
  <c r="I52" i="20"/>
  <c r="J52" i="20"/>
  <c r="K52" i="20"/>
  <c r="L52" i="20"/>
  <c r="M52" i="20"/>
  <c r="N52" i="20"/>
  <c r="O52" i="20"/>
  <c r="P52" i="20"/>
  <c r="Q52" i="20"/>
  <c r="R52" i="20"/>
  <c r="S52" i="20"/>
  <c r="T52" i="20"/>
  <c r="U52" i="20"/>
  <c r="V52" i="20"/>
  <c r="W52" i="20"/>
  <c r="X52" i="20"/>
  <c r="Y52" i="20"/>
  <c r="Z52" i="20"/>
  <c r="AA52" i="20"/>
  <c r="AB52" i="20"/>
  <c r="AC52" i="20"/>
  <c r="AD52" i="20"/>
  <c r="AE52" i="20"/>
  <c r="AF52" i="20"/>
  <c r="D53" i="20"/>
  <c r="E53" i="20"/>
  <c r="F53" i="20"/>
  <c r="G53" i="20"/>
  <c r="H53" i="20"/>
  <c r="I53" i="20"/>
  <c r="J53" i="20"/>
  <c r="K53" i="20"/>
  <c r="L53" i="20"/>
  <c r="M53" i="20"/>
  <c r="N53" i="20"/>
  <c r="O53" i="20"/>
  <c r="P53" i="20"/>
  <c r="Q53" i="20"/>
  <c r="R53" i="20"/>
  <c r="S53" i="20"/>
  <c r="T53" i="20"/>
  <c r="U53" i="20"/>
  <c r="V53" i="20"/>
  <c r="W53" i="20"/>
  <c r="X53" i="20"/>
  <c r="Y53" i="20"/>
  <c r="Z53" i="20"/>
  <c r="AA53" i="20"/>
  <c r="AB53" i="20"/>
  <c r="AC53" i="20"/>
  <c r="AD53" i="20"/>
  <c r="AE53" i="20"/>
  <c r="AF53" i="20"/>
  <c r="A56" i="20"/>
  <c r="A166" i="20" s="1"/>
  <c r="AM67" i="20"/>
  <c r="AN69" i="20"/>
  <c r="AN70" i="20"/>
  <c r="AN72" i="20"/>
  <c r="AN73" i="20"/>
  <c r="AN74" i="20"/>
  <c r="AN83" i="20"/>
  <c r="AN84" i="20"/>
  <c r="AN85" i="20"/>
  <c r="AN87" i="20"/>
  <c r="AN88" i="20"/>
  <c r="AN89" i="20"/>
  <c r="AN90" i="20"/>
  <c r="AN92" i="20"/>
  <c r="AN93" i="20"/>
  <c r="AN94" i="20"/>
  <c r="AN98" i="20"/>
  <c r="AN99" i="20"/>
  <c r="AN100" i="20"/>
  <c r="AN101" i="20"/>
  <c r="AN102" i="20"/>
  <c r="AN103" i="20"/>
  <c r="AN104" i="20"/>
  <c r="AM122" i="20"/>
  <c r="AN122" i="20" s="1"/>
  <c r="AN125" i="20"/>
  <c r="AN126" i="20"/>
  <c r="AN129" i="20"/>
  <c r="AN130" i="20"/>
  <c r="AN131" i="20"/>
  <c r="AM25" i="20"/>
  <c r="AN137" i="20"/>
  <c r="AN139" i="20"/>
  <c r="AN140" i="20"/>
  <c r="AN141" i="20"/>
  <c r="AN143" i="20"/>
  <c r="AN145" i="20"/>
  <c r="AN146" i="20"/>
  <c r="AN147" i="20"/>
  <c r="AN148" i="20"/>
  <c r="AN149" i="20"/>
  <c r="AN150" i="20"/>
  <c r="AN151" i="20"/>
  <c r="AN152" i="20"/>
  <c r="AN153" i="20"/>
  <c r="AN155" i="20"/>
  <c r="AN156" i="20"/>
  <c r="AN157" i="20"/>
  <c r="AN158" i="20"/>
  <c r="AN159" i="20"/>
  <c r="AN162" i="20"/>
  <c r="D12" i="7"/>
  <c r="E12" i="7"/>
  <c r="F12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D13" i="7"/>
  <c r="E13" i="7"/>
  <c r="F13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AC13" i="7"/>
  <c r="AD13" i="7"/>
  <c r="AE13" i="7"/>
  <c r="AF13" i="7"/>
  <c r="D14" i="7"/>
  <c r="E14" i="7"/>
  <c r="F14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D15" i="7"/>
  <c r="E15" i="7"/>
  <c r="F15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D16" i="7"/>
  <c r="E16" i="7"/>
  <c r="F16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D17" i="7"/>
  <c r="E17" i="7"/>
  <c r="F17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D18" i="7"/>
  <c r="E18" i="7"/>
  <c r="F18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D19" i="7"/>
  <c r="E19" i="7"/>
  <c r="F19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D20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D21" i="7"/>
  <c r="E21" i="7"/>
  <c r="F21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D26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D27" i="7"/>
  <c r="E27" i="7"/>
  <c r="F27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D28" i="7"/>
  <c r="E28" i="7"/>
  <c r="F28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D29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D30" i="7"/>
  <c r="E30" i="7"/>
  <c r="F30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D31" i="7"/>
  <c r="E31" i="7"/>
  <c r="F31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D32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D33" i="7"/>
  <c r="E33" i="7"/>
  <c r="F33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D34" i="7"/>
  <c r="E34" i="7"/>
  <c r="F34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D35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Z35" i="7"/>
  <c r="AA35" i="7"/>
  <c r="AB35" i="7"/>
  <c r="AC35" i="7"/>
  <c r="AD35" i="7"/>
  <c r="AE35" i="7"/>
  <c r="AF35" i="7"/>
  <c r="D36" i="7"/>
  <c r="E36" i="7"/>
  <c r="F36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D37" i="7"/>
  <c r="E37" i="7"/>
  <c r="F37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D38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D39" i="7"/>
  <c r="E39" i="7"/>
  <c r="F39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D40" i="7"/>
  <c r="E40" i="7"/>
  <c r="F40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D41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D42" i="7"/>
  <c r="E42" i="7"/>
  <c r="F42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D43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Z43" i="7"/>
  <c r="AA43" i="7"/>
  <c r="AB43" i="7"/>
  <c r="AC43" i="7"/>
  <c r="AD43" i="7"/>
  <c r="AE43" i="7"/>
  <c r="AF43" i="7"/>
  <c r="D44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D45" i="7"/>
  <c r="E45" i="7"/>
  <c r="F45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D46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D47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D48" i="7"/>
  <c r="E48" i="7"/>
  <c r="F48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D49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D50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D51" i="7"/>
  <c r="E51" i="7"/>
  <c r="F51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AA51" i="7"/>
  <c r="AB51" i="7"/>
  <c r="AC51" i="7"/>
  <c r="AD51" i="7"/>
  <c r="AE51" i="7"/>
  <c r="AF51" i="7"/>
  <c r="D52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D53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56" i="7"/>
  <c r="C71" i="18"/>
  <c r="E71" i="18"/>
  <c r="F71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D28" i="18" s="1"/>
  <c r="AE71" i="18"/>
  <c r="C72" i="18"/>
  <c r="E72" i="18"/>
  <c r="F72" i="18"/>
  <c r="G72" i="18"/>
  <c r="H72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D29" i="18" s="1"/>
  <c r="AE72" i="18"/>
  <c r="AM67" i="7"/>
  <c r="AN69" i="7"/>
  <c r="AN70" i="7"/>
  <c r="AN71" i="7"/>
  <c r="AN72" i="7"/>
  <c r="AN73" i="7"/>
  <c r="AN85" i="7"/>
  <c r="AN87" i="7"/>
  <c r="AN88" i="7"/>
  <c r="AN89" i="7"/>
  <c r="AN90" i="7"/>
  <c r="AN91" i="7"/>
  <c r="AN93" i="7"/>
  <c r="AN96" i="7"/>
  <c r="AN100" i="7"/>
  <c r="AN103" i="7"/>
  <c r="AN104" i="7"/>
  <c r="AN106" i="7"/>
  <c r="C114" i="18"/>
  <c r="D114" i="18"/>
  <c r="E114" i="18"/>
  <c r="F114" i="18"/>
  <c r="G114" i="18"/>
  <c r="H114" i="18"/>
  <c r="I114" i="18"/>
  <c r="J114" i="18"/>
  <c r="K114" i="18"/>
  <c r="L114" i="18"/>
  <c r="M114" i="18"/>
  <c r="N114" i="18"/>
  <c r="O114" i="18"/>
  <c r="P114" i="18"/>
  <c r="Q114" i="18"/>
  <c r="R114" i="18"/>
  <c r="S114" i="18"/>
  <c r="T114" i="18"/>
  <c r="U114" i="18"/>
  <c r="V114" i="18"/>
  <c r="W114" i="18"/>
  <c r="X114" i="18"/>
  <c r="Y114" i="18"/>
  <c r="Z114" i="18"/>
  <c r="AA114" i="18"/>
  <c r="AB114" i="18"/>
  <c r="AC114" i="18"/>
  <c r="AE114" i="18"/>
  <c r="C115" i="18"/>
  <c r="D115" i="18"/>
  <c r="E115" i="18"/>
  <c r="F115" i="18"/>
  <c r="G115" i="18"/>
  <c r="H115" i="18"/>
  <c r="I115" i="18"/>
  <c r="J115" i="18"/>
  <c r="K115" i="18"/>
  <c r="L115" i="18"/>
  <c r="M115" i="18"/>
  <c r="N115" i="18"/>
  <c r="O115" i="18"/>
  <c r="P115" i="18"/>
  <c r="Q115" i="18"/>
  <c r="R115" i="18"/>
  <c r="S115" i="18"/>
  <c r="T115" i="18"/>
  <c r="U115" i="18"/>
  <c r="V115" i="18"/>
  <c r="W115" i="18"/>
  <c r="X115" i="18"/>
  <c r="Y115" i="18"/>
  <c r="Z115" i="18"/>
  <c r="AA115" i="18"/>
  <c r="AB115" i="18"/>
  <c r="AC115" i="18"/>
  <c r="AE115" i="18"/>
  <c r="AM122" i="7"/>
  <c r="AN124" i="7"/>
  <c r="AN125" i="7"/>
  <c r="AN126" i="7"/>
  <c r="AN128" i="7"/>
  <c r="AN130" i="7"/>
  <c r="AN131" i="7"/>
  <c r="AM22" i="7"/>
  <c r="AM25" i="7"/>
  <c r="AN136" i="7"/>
  <c r="AN137" i="7"/>
  <c r="AN138" i="7"/>
  <c r="AN139" i="7"/>
  <c r="AN140" i="7"/>
  <c r="AN142" i="7"/>
  <c r="AN143" i="7"/>
  <c r="AN146" i="7"/>
  <c r="AN147" i="7"/>
  <c r="AN148" i="7"/>
  <c r="AN149" i="7"/>
  <c r="AN150" i="7"/>
  <c r="AN151" i="7"/>
  <c r="AN152" i="7"/>
  <c r="AN153" i="7"/>
  <c r="AN154" i="7"/>
  <c r="AN156" i="7"/>
  <c r="AN157" i="7"/>
  <c r="AN158" i="7"/>
  <c r="AN159" i="7"/>
  <c r="AN161" i="7"/>
  <c r="AN162" i="7"/>
  <c r="D12" i="8"/>
  <c r="E12" i="8"/>
  <c r="F12" i="8"/>
  <c r="G12" i="8"/>
  <c r="H12" i="8"/>
  <c r="I12" i="8"/>
  <c r="J12" i="8"/>
  <c r="K12" i="8"/>
  <c r="L12" i="8"/>
  <c r="M12" i="8"/>
  <c r="N12" i="8"/>
  <c r="O12" i="8"/>
  <c r="P12" i="8"/>
  <c r="Q12" i="8"/>
  <c r="R12" i="8"/>
  <c r="S12" i="8"/>
  <c r="T12" i="8"/>
  <c r="U12" i="8"/>
  <c r="V12" i="8"/>
  <c r="W12" i="8"/>
  <c r="X12" i="8"/>
  <c r="Y12" i="8"/>
  <c r="Z12" i="8"/>
  <c r="AA12" i="8"/>
  <c r="AB12" i="8"/>
  <c r="AC12" i="8"/>
  <c r="AD12" i="8"/>
  <c r="AE12" i="8"/>
  <c r="AF12" i="8"/>
  <c r="D13" i="8"/>
  <c r="E13" i="8"/>
  <c r="F13" i="8"/>
  <c r="G13" i="8"/>
  <c r="H13" i="8"/>
  <c r="I13" i="8"/>
  <c r="J13" i="8"/>
  <c r="K13" i="8"/>
  <c r="L13" i="8"/>
  <c r="M13" i="8"/>
  <c r="N13" i="8"/>
  <c r="O13" i="8"/>
  <c r="P13" i="8"/>
  <c r="Q13" i="8"/>
  <c r="R13" i="8"/>
  <c r="S13" i="8"/>
  <c r="T13" i="8"/>
  <c r="U13" i="8"/>
  <c r="V13" i="8"/>
  <c r="W13" i="8"/>
  <c r="X13" i="8"/>
  <c r="Y13" i="8"/>
  <c r="Z13" i="8"/>
  <c r="AA13" i="8"/>
  <c r="AB13" i="8"/>
  <c r="AC13" i="8"/>
  <c r="AD13" i="8"/>
  <c r="AE13" i="8"/>
  <c r="AF13" i="8"/>
  <c r="D14" i="8"/>
  <c r="E14" i="8"/>
  <c r="F14" i="8"/>
  <c r="G14" i="8"/>
  <c r="H14" i="8"/>
  <c r="I14" i="8"/>
  <c r="J14" i="8"/>
  <c r="K14" i="8"/>
  <c r="L14" i="8"/>
  <c r="M14" i="8"/>
  <c r="N14" i="8"/>
  <c r="O14" i="8"/>
  <c r="P14" i="8"/>
  <c r="Q14" i="8"/>
  <c r="R14" i="8"/>
  <c r="S14" i="8"/>
  <c r="T14" i="8"/>
  <c r="U14" i="8"/>
  <c r="V14" i="8"/>
  <c r="W14" i="8"/>
  <c r="X14" i="8"/>
  <c r="Y14" i="8"/>
  <c r="Z14" i="8"/>
  <c r="AA14" i="8"/>
  <c r="AB14" i="8"/>
  <c r="AC14" i="8"/>
  <c r="AD14" i="8"/>
  <c r="AE14" i="8"/>
  <c r="AF14" i="8"/>
  <c r="D15" i="8"/>
  <c r="E15" i="8"/>
  <c r="F15" i="8"/>
  <c r="G15" i="8"/>
  <c r="H15" i="8"/>
  <c r="I15" i="8"/>
  <c r="J15" i="8"/>
  <c r="K15" i="8"/>
  <c r="L15" i="8"/>
  <c r="M15" i="8"/>
  <c r="N15" i="8"/>
  <c r="O15" i="8"/>
  <c r="P15" i="8"/>
  <c r="Q15" i="8"/>
  <c r="R15" i="8"/>
  <c r="S15" i="8"/>
  <c r="T15" i="8"/>
  <c r="U15" i="8"/>
  <c r="V15" i="8"/>
  <c r="W15" i="8"/>
  <c r="X15" i="8"/>
  <c r="Y15" i="8"/>
  <c r="Z15" i="8"/>
  <c r="AA15" i="8"/>
  <c r="AB15" i="8"/>
  <c r="AC15" i="8"/>
  <c r="AD15" i="8"/>
  <c r="AE15" i="8"/>
  <c r="AF15" i="8"/>
  <c r="D16" i="8"/>
  <c r="E16" i="8"/>
  <c r="F16" i="8"/>
  <c r="G16" i="8"/>
  <c r="H16" i="8"/>
  <c r="I16" i="8"/>
  <c r="J16" i="8"/>
  <c r="K16" i="8"/>
  <c r="L16" i="8"/>
  <c r="M16" i="8"/>
  <c r="N16" i="8"/>
  <c r="O16" i="8"/>
  <c r="P16" i="8"/>
  <c r="Q16" i="8"/>
  <c r="R16" i="8"/>
  <c r="S16" i="8"/>
  <c r="T16" i="8"/>
  <c r="U16" i="8"/>
  <c r="V16" i="8"/>
  <c r="W16" i="8"/>
  <c r="X16" i="8"/>
  <c r="Y16" i="8"/>
  <c r="Z16" i="8"/>
  <c r="AA16" i="8"/>
  <c r="AB16" i="8"/>
  <c r="AC16" i="8"/>
  <c r="AD16" i="8"/>
  <c r="AE16" i="8"/>
  <c r="AF16" i="8"/>
  <c r="D17" i="8"/>
  <c r="E17" i="8"/>
  <c r="F17" i="8"/>
  <c r="G17" i="8"/>
  <c r="H17" i="8"/>
  <c r="I17" i="8"/>
  <c r="J17" i="8"/>
  <c r="K17" i="8"/>
  <c r="L17" i="8"/>
  <c r="M17" i="8"/>
  <c r="N17" i="8"/>
  <c r="O17" i="8"/>
  <c r="P17" i="8"/>
  <c r="Q17" i="8"/>
  <c r="R17" i="8"/>
  <c r="S17" i="8"/>
  <c r="T17" i="8"/>
  <c r="U17" i="8"/>
  <c r="V17" i="8"/>
  <c r="W17" i="8"/>
  <c r="X17" i="8"/>
  <c r="Y17" i="8"/>
  <c r="Z17" i="8"/>
  <c r="AA17" i="8"/>
  <c r="AB17" i="8"/>
  <c r="AC17" i="8"/>
  <c r="AD17" i="8"/>
  <c r="AE17" i="8"/>
  <c r="AF17" i="8"/>
  <c r="D18" i="8"/>
  <c r="E18" i="8"/>
  <c r="F18" i="8"/>
  <c r="G18" i="8"/>
  <c r="H18" i="8"/>
  <c r="I18" i="8"/>
  <c r="J18" i="8"/>
  <c r="K18" i="8"/>
  <c r="L18" i="8"/>
  <c r="M18" i="8"/>
  <c r="N18" i="8"/>
  <c r="O18" i="8"/>
  <c r="P18" i="8"/>
  <c r="Q18" i="8"/>
  <c r="R18" i="8"/>
  <c r="S18" i="8"/>
  <c r="T18" i="8"/>
  <c r="U18" i="8"/>
  <c r="V18" i="8"/>
  <c r="W18" i="8"/>
  <c r="X18" i="8"/>
  <c r="Y18" i="8"/>
  <c r="Z18" i="8"/>
  <c r="AA18" i="8"/>
  <c r="AB18" i="8"/>
  <c r="AC18" i="8"/>
  <c r="AD18" i="8"/>
  <c r="AE18" i="8"/>
  <c r="AF18" i="8"/>
  <c r="D19" i="8"/>
  <c r="E19" i="8"/>
  <c r="F19" i="8"/>
  <c r="G19" i="8"/>
  <c r="H19" i="8"/>
  <c r="I19" i="8"/>
  <c r="J19" i="8"/>
  <c r="K19" i="8"/>
  <c r="L19" i="8"/>
  <c r="M19" i="8"/>
  <c r="N19" i="8"/>
  <c r="O19" i="8"/>
  <c r="P19" i="8"/>
  <c r="Q19" i="8"/>
  <c r="R19" i="8"/>
  <c r="S19" i="8"/>
  <c r="T19" i="8"/>
  <c r="U19" i="8"/>
  <c r="V19" i="8"/>
  <c r="W19" i="8"/>
  <c r="X19" i="8"/>
  <c r="Y19" i="8"/>
  <c r="Z19" i="8"/>
  <c r="AA19" i="8"/>
  <c r="AB19" i="8"/>
  <c r="AC19" i="8"/>
  <c r="AD19" i="8"/>
  <c r="AE19" i="8"/>
  <c r="AF19" i="8"/>
  <c r="D20" i="8"/>
  <c r="E20" i="8"/>
  <c r="F20" i="8"/>
  <c r="G20" i="8"/>
  <c r="H20" i="8"/>
  <c r="I20" i="8"/>
  <c r="J20" i="8"/>
  <c r="K20" i="8"/>
  <c r="L20" i="8"/>
  <c r="M20" i="8"/>
  <c r="N20" i="8"/>
  <c r="O20" i="8"/>
  <c r="P20" i="8"/>
  <c r="Q20" i="8"/>
  <c r="R20" i="8"/>
  <c r="S20" i="8"/>
  <c r="T20" i="8"/>
  <c r="U20" i="8"/>
  <c r="V20" i="8"/>
  <c r="W20" i="8"/>
  <c r="X20" i="8"/>
  <c r="Y20" i="8"/>
  <c r="Z20" i="8"/>
  <c r="AA20" i="8"/>
  <c r="AB20" i="8"/>
  <c r="AC20" i="8"/>
  <c r="AD20" i="8"/>
  <c r="AE20" i="8"/>
  <c r="AF20" i="8"/>
  <c r="D21" i="8"/>
  <c r="E21" i="8"/>
  <c r="F21" i="8"/>
  <c r="G21" i="8"/>
  <c r="H21" i="8"/>
  <c r="I21" i="8"/>
  <c r="J21" i="8"/>
  <c r="K21" i="8"/>
  <c r="L21" i="8"/>
  <c r="M21" i="8"/>
  <c r="N21" i="8"/>
  <c r="O21" i="8"/>
  <c r="P21" i="8"/>
  <c r="Q21" i="8"/>
  <c r="R21" i="8"/>
  <c r="S21" i="8"/>
  <c r="T21" i="8"/>
  <c r="U21" i="8"/>
  <c r="V21" i="8"/>
  <c r="W21" i="8"/>
  <c r="X21" i="8"/>
  <c r="Y21" i="8"/>
  <c r="Z21" i="8"/>
  <c r="AA21" i="8"/>
  <c r="AB21" i="8"/>
  <c r="AC21" i="8"/>
  <c r="AD21" i="8"/>
  <c r="AE21" i="8"/>
  <c r="AF21" i="8"/>
  <c r="D26" i="8"/>
  <c r="E26" i="8"/>
  <c r="F26" i="8"/>
  <c r="G26" i="8"/>
  <c r="H26" i="8"/>
  <c r="I26" i="8"/>
  <c r="J26" i="8"/>
  <c r="K26" i="8"/>
  <c r="L26" i="8"/>
  <c r="M26" i="8"/>
  <c r="N26" i="8"/>
  <c r="O26" i="8"/>
  <c r="P26" i="8"/>
  <c r="Q26" i="8"/>
  <c r="R26" i="8"/>
  <c r="S26" i="8"/>
  <c r="T26" i="8"/>
  <c r="U26" i="8"/>
  <c r="V26" i="8"/>
  <c r="W26" i="8"/>
  <c r="X26" i="8"/>
  <c r="Y26" i="8"/>
  <c r="Z26" i="8"/>
  <c r="AA26" i="8"/>
  <c r="AB26" i="8"/>
  <c r="AC26" i="8"/>
  <c r="AD26" i="8"/>
  <c r="AE26" i="8"/>
  <c r="AF26" i="8"/>
  <c r="D27" i="8"/>
  <c r="E27" i="8"/>
  <c r="F27" i="8"/>
  <c r="G27" i="8"/>
  <c r="H27" i="8"/>
  <c r="I27" i="8"/>
  <c r="J27" i="8"/>
  <c r="K27" i="8"/>
  <c r="L27" i="8"/>
  <c r="M27" i="8"/>
  <c r="N27" i="8"/>
  <c r="O27" i="8"/>
  <c r="P27" i="8"/>
  <c r="Q27" i="8"/>
  <c r="R27" i="8"/>
  <c r="S27" i="8"/>
  <c r="T27" i="8"/>
  <c r="U27" i="8"/>
  <c r="V27" i="8"/>
  <c r="W27" i="8"/>
  <c r="X27" i="8"/>
  <c r="Y27" i="8"/>
  <c r="Z27" i="8"/>
  <c r="AA27" i="8"/>
  <c r="AB27" i="8"/>
  <c r="AC27" i="8"/>
  <c r="AD27" i="8"/>
  <c r="AE27" i="8"/>
  <c r="AF27" i="8"/>
  <c r="D28" i="8"/>
  <c r="E28" i="8"/>
  <c r="F28" i="8"/>
  <c r="G28" i="8"/>
  <c r="H28" i="8"/>
  <c r="I28" i="8"/>
  <c r="J28" i="8"/>
  <c r="K28" i="8"/>
  <c r="L28" i="8"/>
  <c r="M28" i="8"/>
  <c r="N28" i="8"/>
  <c r="O28" i="8"/>
  <c r="P28" i="8"/>
  <c r="Q28" i="8"/>
  <c r="R28" i="8"/>
  <c r="S28" i="8"/>
  <c r="T28" i="8"/>
  <c r="U28" i="8"/>
  <c r="V28" i="8"/>
  <c r="W28" i="8"/>
  <c r="X28" i="8"/>
  <c r="Y28" i="8"/>
  <c r="Z28" i="8"/>
  <c r="AA28" i="8"/>
  <c r="AB28" i="8"/>
  <c r="AC28" i="8"/>
  <c r="AD28" i="8"/>
  <c r="AE28" i="8"/>
  <c r="AF28" i="8"/>
  <c r="D29" i="8"/>
  <c r="E29" i="8"/>
  <c r="F29" i="8"/>
  <c r="G29" i="8"/>
  <c r="H29" i="8"/>
  <c r="I29" i="8"/>
  <c r="J29" i="8"/>
  <c r="K29" i="8"/>
  <c r="L29" i="8"/>
  <c r="M29" i="8"/>
  <c r="N29" i="8"/>
  <c r="O29" i="8"/>
  <c r="P29" i="8"/>
  <c r="Q29" i="8"/>
  <c r="R29" i="8"/>
  <c r="S29" i="8"/>
  <c r="T29" i="8"/>
  <c r="U29" i="8"/>
  <c r="V29" i="8"/>
  <c r="W29" i="8"/>
  <c r="X29" i="8"/>
  <c r="Y29" i="8"/>
  <c r="Z29" i="8"/>
  <c r="AA29" i="8"/>
  <c r="AB29" i="8"/>
  <c r="AC29" i="8"/>
  <c r="AD29" i="8"/>
  <c r="AE29" i="8"/>
  <c r="AF29" i="8"/>
  <c r="D30" i="8"/>
  <c r="E30" i="8"/>
  <c r="F30" i="8"/>
  <c r="G30" i="8"/>
  <c r="H30" i="8"/>
  <c r="I30" i="8"/>
  <c r="J30" i="8"/>
  <c r="K30" i="8"/>
  <c r="L30" i="8"/>
  <c r="M30" i="8"/>
  <c r="N30" i="8"/>
  <c r="O30" i="8"/>
  <c r="P30" i="8"/>
  <c r="Q30" i="8"/>
  <c r="R30" i="8"/>
  <c r="S30" i="8"/>
  <c r="T30" i="8"/>
  <c r="U30" i="8"/>
  <c r="V30" i="8"/>
  <c r="W30" i="8"/>
  <c r="X30" i="8"/>
  <c r="Y30" i="8"/>
  <c r="Z30" i="8"/>
  <c r="AA30" i="8"/>
  <c r="AB30" i="8"/>
  <c r="AC30" i="8"/>
  <c r="AD30" i="8"/>
  <c r="AE30" i="8"/>
  <c r="AF30" i="8"/>
  <c r="D31" i="8"/>
  <c r="E31" i="8"/>
  <c r="F31" i="8"/>
  <c r="G31" i="8"/>
  <c r="H31" i="8"/>
  <c r="I31" i="8"/>
  <c r="J31" i="8"/>
  <c r="K31" i="8"/>
  <c r="L31" i="8"/>
  <c r="M31" i="8"/>
  <c r="N31" i="8"/>
  <c r="O31" i="8"/>
  <c r="P31" i="8"/>
  <c r="Q31" i="8"/>
  <c r="R31" i="8"/>
  <c r="S31" i="8"/>
  <c r="T31" i="8"/>
  <c r="U31" i="8"/>
  <c r="V31" i="8"/>
  <c r="W31" i="8"/>
  <c r="X31" i="8"/>
  <c r="Y31" i="8"/>
  <c r="Z31" i="8"/>
  <c r="AA31" i="8"/>
  <c r="AB31" i="8"/>
  <c r="AC31" i="8"/>
  <c r="AD31" i="8"/>
  <c r="AE31" i="8"/>
  <c r="AF31" i="8"/>
  <c r="D32" i="8"/>
  <c r="E32" i="8"/>
  <c r="F32" i="8"/>
  <c r="G32" i="8"/>
  <c r="H32" i="8"/>
  <c r="I32" i="8"/>
  <c r="J32" i="8"/>
  <c r="K32" i="8"/>
  <c r="L32" i="8"/>
  <c r="M32" i="8"/>
  <c r="N32" i="8"/>
  <c r="O32" i="8"/>
  <c r="P32" i="8"/>
  <c r="Q32" i="8"/>
  <c r="R32" i="8"/>
  <c r="S32" i="8"/>
  <c r="T32" i="8"/>
  <c r="U32" i="8"/>
  <c r="V32" i="8"/>
  <c r="W32" i="8"/>
  <c r="X32" i="8"/>
  <c r="Y32" i="8"/>
  <c r="Z32" i="8"/>
  <c r="AA32" i="8"/>
  <c r="AB32" i="8"/>
  <c r="AC32" i="8"/>
  <c r="AD32" i="8"/>
  <c r="AE32" i="8"/>
  <c r="AF32" i="8"/>
  <c r="D33" i="8"/>
  <c r="E33" i="8"/>
  <c r="F33" i="8"/>
  <c r="G33" i="8"/>
  <c r="H33" i="8"/>
  <c r="I33" i="8"/>
  <c r="J33" i="8"/>
  <c r="K33" i="8"/>
  <c r="L33" i="8"/>
  <c r="M33" i="8"/>
  <c r="N33" i="8"/>
  <c r="O33" i="8"/>
  <c r="P33" i="8"/>
  <c r="Q33" i="8"/>
  <c r="R33" i="8"/>
  <c r="S33" i="8"/>
  <c r="T33" i="8"/>
  <c r="U33" i="8"/>
  <c r="V33" i="8"/>
  <c r="W33" i="8"/>
  <c r="X33" i="8"/>
  <c r="Y33" i="8"/>
  <c r="Z33" i="8"/>
  <c r="AA33" i="8"/>
  <c r="AB33" i="8"/>
  <c r="AC33" i="8"/>
  <c r="AD33" i="8"/>
  <c r="AE33" i="8"/>
  <c r="AF33" i="8"/>
  <c r="D34" i="8"/>
  <c r="E34" i="8"/>
  <c r="F34" i="8"/>
  <c r="G34" i="8"/>
  <c r="H34" i="8"/>
  <c r="I34" i="8"/>
  <c r="J34" i="8"/>
  <c r="K34" i="8"/>
  <c r="L34" i="8"/>
  <c r="M34" i="8"/>
  <c r="N34" i="8"/>
  <c r="O34" i="8"/>
  <c r="P34" i="8"/>
  <c r="Q34" i="8"/>
  <c r="R34" i="8"/>
  <c r="S34" i="8"/>
  <c r="T34" i="8"/>
  <c r="U34" i="8"/>
  <c r="V34" i="8"/>
  <c r="W34" i="8"/>
  <c r="X34" i="8"/>
  <c r="Y34" i="8"/>
  <c r="Z34" i="8"/>
  <c r="AA34" i="8"/>
  <c r="AB34" i="8"/>
  <c r="AC34" i="8"/>
  <c r="AD34" i="8"/>
  <c r="AE34" i="8"/>
  <c r="AF34" i="8"/>
  <c r="D35" i="8"/>
  <c r="E35" i="8"/>
  <c r="F35" i="8"/>
  <c r="G35" i="8"/>
  <c r="H35" i="8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D36" i="8"/>
  <c r="E36" i="8"/>
  <c r="F36" i="8"/>
  <c r="G36" i="8"/>
  <c r="H36" i="8"/>
  <c r="I36" i="8"/>
  <c r="J36" i="8"/>
  <c r="K36" i="8"/>
  <c r="L36" i="8"/>
  <c r="M36" i="8"/>
  <c r="N36" i="8"/>
  <c r="O36" i="8"/>
  <c r="P36" i="8"/>
  <c r="Q36" i="8"/>
  <c r="R36" i="8"/>
  <c r="S36" i="8"/>
  <c r="T36" i="8"/>
  <c r="U36" i="8"/>
  <c r="V36" i="8"/>
  <c r="W36" i="8"/>
  <c r="X36" i="8"/>
  <c r="Y36" i="8"/>
  <c r="Z36" i="8"/>
  <c r="AA36" i="8"/>
  <c r="AB36" i="8"/>
  <c r="AC36" i="8"/>
  <c r="AD36" i="8"/>
  <c r="AE36" i="8"/>
  <c r="AF36" i="8"/>
  <c r="D37" i="8"/>
  <c r="E37" i="8"/>
  <c r="F37" i="8"/>
  <c r="G37" i="8"/>
  <c r="H37" i="8"/>
  <c r="I37" i="8"/>
  <c r="J37" i="8"/>
  <c r="K37" i="8"/>
  <c r="L37" i="8"/>
  <c r="M37" i="8"/>
  <c r="N37" i="8"/>
  <c r="O37" i="8"/>
  <c r="P37" i="8"/>
  <c r="Q37" i="8"/>
  <c r="R37" i="8"/>
  <c r="S37" i="8"/>
  <c r="T37" i="8"/>
  <c r="U37" i="8"/>
  <c r="V37" i="8"/>
  <c r="W37" i="8"/>
  <c r="X37" i="8"/>
  <c r="Y37" i="8"/>
  <c r="Z37" i="8"/>
  <c r="AA37" i="8"/>
  <c r="AB37" i="8"/>
  <c r="AC37" i="8"/>
  <c r="AD37" i="8"/>
  <c r="AE37" i="8"/>
  <c r="AF37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B38" i="8"/>
  <c r="AC38" i="8"/>
  <c r="AD38" i="8"/>
  <c r="AE38" i="8"/>
  <c r="AF38" i="8"/>
  <c r="D39" i="8"/>
  <c r="E39" i="8"/>
  <c r="F39" i="8"/>
  <c r="G39" i="8"/>
  <c r="H39" i="8"/>
  <c r="I39" i="8"/>
  <c r="J39" i="8"/>
  <c r="K39" i="8"/>
  <c r="L39" i="8"/>
  <c r="M39" i="8"/>
  <c r="N39" i="8"/>
  <c r="O39" i="8"/>
  <c r="P39" i="8"/>
  <c r="Q39" i="8"/>
  <c r="R39" i="8"/>
  <c r="S39" i="8"/>
  <c r="T39" i="8"/>
  <c r="U39" i="8"/>
  <c r="V39" i="8"/>
  <c r="W39" i="8"/>
  <c r="X39" i="8"/>
  <c r="Y39" i="8"/>
  <c r="Z39" i="8"/>
  <c r="AA39" i="8"/>
  <c r="AB39" i="8"/>
  <c r="AC39" i="8"/>
  <c r="AD39" i="8"/>
  <c r="AE39" i="8"/>
  <c r="AF39" i="8"/>
  <c r="D40" i="8"/>
  <c r="E40" i="8"/>
  <c r="F40" i="8"/>
  <c r="G40" i="8"/>
  <c r="H40" i="8"/>
  <c r="I40" i="8"/>
  <c r="J40" i="8"/>
  <c r="K40" i="8"/>
  <c r="L40" i="8"/>
  <c r="M40" i="8"/>
  <c r="N40" i="8"/>
  <c r="O40" i="8"/>
  <c r="P40" i="8"/>
  <c r="Q40" i="8"/>
  <c r="R40" i="8"/>
  <c r="S40" i="8"/>
  <c r="T40" i="8"/>
  <c r="U40" i="8"/>
  <c r="V40" i="8"/>
  <c r="W40" i="8"/>
  <c r="X40" i="8"/>
  <c r="Y40" i="8"/>
  <c r="Z40" i="8"/>
  <c r="AA40" i="8"/>
  <c r="AB40" i="8"/>
  <c r="AC40" i="8"/>
  <c r="AD40" i="8"/>
  <c r="AE40" i="8"/>
  <c r="AF40" i="8"/>
  <c r="D41" i="8"/>
  <c r="E41" i="8"/>
  <c r="F41" i="8"/>
  <c r="G41" i="8"/>
  <c r="H41" i="8"/>
  <c r="I41" i="8"/>
  <c r="J41" i="8"/>
  <c r="K41" i="8"/>
  <c r="L41" i="8"/>
  <c r="M41" i="8"/>
  <c r="N41" i="8"/>
  <c r="O41" i="8"/>
  <c r="P41" i="8"/>
  <c r="Q41" i="8"/>
  <c r="R41" i="8"/>
  <c r="S41" i="8"/>
  <c r="T41" i="8"/>
  <c r="U41" i="8"/>
  <c r="V41" i="8"/>
  <c r="W41" i="8"/>
  <c r="X41" i="8"/>
  <c r="Y41" i="8"/>
  <c r="Z41" i="8"/>
  <c r="AA41" i="8"/>
  <c r="AB41" i="8"/>
  <c r="AC41" i="8"/>
  <c r="AD41" i="8"/>
  <c r="AE41" i="8"/>
  <c r="AF41" i="8"/>
  <c r="D42" i="8"/>
  <c r="E42" i="8"/>
  <c r="F42" i="8"/>
  <c r="G42" i="8"/>
  <c r="H42" i="8"/>
  <c r="I42" i="8"/>
  <c r="J42" i="8"/>
  <c r="K42" i="8"/>
  <c r="L42" i="8"/>
  <c r="M42" i="8"/>
  <c r="N42" i="8"/>
  <c r="O42" i="8"/>
  <c r="P42" i="8"/>
  <c r="Q42" i="8"/>
  <c r="R42" i="8"/>
  <c r="S42" i="8"/>
  <c r="T42" i="8"/>
  <c r="U42" i="8"/>
  <c r="V42" i="8"/>
  <c r="W42" i="8"/>
  <c r="X42" i="8"/>
  <c r="Y42" i="8"/>
  <c r="Z42" i="8"/>
  <c r="AA42" i="8"/>
  <c r="AB42" i="8"/>
  <c r="AC42" i="8"/>
  <c r="AD42" i="8"/>
  <c r="AE42" i="8"/>
  <c r="AF42" i="8"/>
  <c r="D43" i="8"/>
  <c r="E43" i="8"/>
  <c r="F43" i="8"/>
  <c r="G43" i="8"/>
  <c r="H43" i="8"/>
  <c r="I43" i="8"/>
  <c r="J43" i="8"/>
  <c r="K43" i="8"/>
  <c r="L43" i="8"/>
  <c r="M43" i="8"/>
  <c r="N43" i="8"/>
  <c r="O43" i="8"/>
  <c r="P43" i="8"/>
  <c r="Q43" i="8"/>
  <c r="R43" i="8"/>
  <c r="S43" i="8"/>
  <c r="T43" i="8"/>
  <c r="U43" i="8"/>
  <c r="V43" i="8"/>
  <c r="W43" i="8"/>
  <c r="X43" i="8"/>
  <c r="Y43" i="8"/>
  <c r="Z43" i="8"/>
  <c r="AA43" i="8"/>
  <c r="AB43" i="8"/>
  <c r="AC43" i="8"/>
  <c r="AD43" i="8"/>
  <c r="AE43" i="8"/>
  <c r="AF43" i="8"/>
  <c r="D44" i="8"/>
  <c r="E44" i="8"/>
  <c r="F44" i="8"/>
  <c r="G44" i="8"/>
  <c r="H44" i="8"/>
  <c r="I44" i="8"/>
  <c r="J44" i="8"/>
  <c r="K44" i="8"/>
  <c r="L44" i="8"/>
  <c r="M44" i="8"/>
  <c r="N44" i="8"/>
  <c r="O44" i="8"/>
  <c r="P44" i="8"/>
  <c r="Q44" i="8"/>
  <c r="R44" i="8"/>
  <c r="S44" i="8"/>
  <c r="T44" i="8"/>
  <c r="U44" i="8"/>
  <c r="V44" i="8"/>
  <c r="W44" i="8"/>
  <c r="X44" i="8"/>
  <c r="Y44" i="8"/>
  <c r="Z44" i="8"/>
  <c r="AA44" i="8"/>
  <c r="AB44" i="8"/>
  <c r="AC44" i="8"/>
  <c r="AD44" i="8"/>
  <c r="AE44" i="8"/>
  <c r="AF44" i="8"/>
  <c r="D45" i="8"/>
  <c r="E45" i="8"/>
  <c r="F45" i="8"/>
  <c r="G45" i="8"/>
  <c r="H45" i="8"/>
  <c r="I45" i="8"/>
  <c r="J45" i="8"/>
  <c r="K45" i="8"/>
  <c r="L45" i="8"/>
  <c r="M45" i="8"/>
  <c r="N45" i="8"/>
  <c r="O45" i="8"/>
  <c r="P45" i="8"/>
  <c r="Q45" i="8"/>
  <c r="R45" i="8"/>
  <c r="S45" i="8"/>
  <c r="T45" i="8"/>
  <c r="U45" i="8"/>
  <c r="V45" i="8"/>
  <c r="W45" i="8"/>
  <c r="X45" i="8"/>
  <c r="Y45" i="8"/>
  <c r="Z45" i="8"/>
  <c r="AA45" i="8"/>
  <c r="AB45" i="8"/>
  <c r="AC45" i="8"/>
  <c r="AD45" i="8"/>
  <c r="AE45" i="8"/>
  <c r="AF45" i="8"/>
  <c r="D46" i="8"/>
  <c r="E46" i="8"/>
  <c r="F46" i="8"/>
  <c r="G46" i="8"/>
  <c r="H46" i="8"/>
  <c r="I46" i="8"/>
  <c r="J46" i="8"/>
  <c r="K46" i="8"/>
  <c r="L46" i="8"/>
  <c r="M46" i="8"/>
  <c r="N46" i="8"/>
  <c r="O46" i="8"/>
  <c r="P46" i="8"/>
  <c r="Q46" i="8"/>
  <c r="R46" i="8"/>
  <c r="S46" i="8"/>
  <c r="T46" i="8"/>
  <c r="U46" i="8"/>
  <c r="V46" i="8"/>
  <c r="W46" i="8"/>
  <c r="X46" i="8"/>
  <c r="Y46" i="8"/>
  <c r="Z46" i="8"/>
  <c r="AA46" i="8"/>
  <c r="AB46" i="8"/>
  <c r="AC46" i="8"/>
  <c r="AD46" i="8"/>
  <c r="AE46" i="8"/>
  <c r="AF46" i="8"/>
  <c r="D47" i="8"/>
  <c r="E47" i="8"/>
  <c r="F47" i="8"/>
  <c r="G47" i="8"/>
  <c r="H47" i="8"/>
  <c r="I47" i="8"/>
  <c r="J47" i="8"/>
  <c r="K47" i="8"/>
  <c r="L47" i="8"/>
  <c r="M47" i="8"/>
  <c r="N47" i="8"/>
  <c r="O47" i="8"/>
  <c r="P47" i="8"/>
  <c r="Q47" i="8"/>
  <c r="R47" i="8"/>
  <c r="S47" i="8"/>
  <c r="T47" i="8"/>
  <c r="U47" i="8"/>
  <c r="V47" i="8"/>
  <c r="W47" i="8"/>
  <c r="X47" i="8"/>
  <c r="Y47" i="8"/>
  <c r="Z47" i="8"/>
  <c r="AA47" i="8"/>
  <c r="AB47" i="8"/>
  <c r="AC47" i="8"/>
  <c r="AD47" i="8"/>
  <c r="AE47" i="8"/>
  <c r="AF47" i="8"/>
  <c r="D48" i="8"/>
  <c r="E48" i="8"/>
  <c r="F48" i="8"/>
  <c r="G48" i="8"/>
  <c r="H48" i="8"/>
  <c r="I48" i="8"/>
  <c r="J48" i="8"/>
  <c r="K48" i="8"/>
  <c r="L48" i="8"/>
  <c r="M48" i="8"/>
  <c r="N48" i="8"/>
  <c r="O48" i="8"/>
  <c r="P48" i="8"/>
  <c r="Q48" i="8"/>
  <c r="R48" i="8"/>
  <c r="S48" i="8"/>
  <c r="T48" i="8"/>
  <c r="U48" i="8"/>
  <c r="V48" i="8"/>
  <c r="W48" i="8"/>
  <c r="X48" i="8"/>
  <c r="Y48" i="8"/>
  <c r="Z48" i="8"/>
  <c r="AA48" i="8"/>
  <c r="AB48" i="8"/>
  <c r="AC48" i="8"/>
  <c r="AD48" i="8"/>
  <c r="AE48" i="8"/>
  <c r="AF48" i="8"/>
  <c r="D49" i="8"/>
  <c r="E49" i="8"/>
  <c r="F49" i="8"/>
  <c r="G49" i="8"/>
  <c r="H49" i="8"/>
  <c r="I49" i="8"/>
  <c r="J49" i="8"/>
  <c r="K49" i="8"/>
  <c r="L49" i="8"/>
  <c r="M49" i="8"/>
  <c r="N49" i="8"/>
  <c r="O49" i="8"/>
  <c r="P49" i="8"/>
  <c r="Q49" i="8"/>
  <c r="R49" i="8"/>
  <c r="S49" i="8"/>
  <c r="T49" i="8"/>
  <c r="U49" i="8"/>
  <c r="V49" i="8"/>
  <c r="W49" i="8"/>
  <c r="X49" i="8"/>
  <c r="Y49" i="8"/>
  <c r="Z49" i="8"/>
  <c r="AA49" i="8"/>
  <c r="AB49" i="8"/>
  <c r="AC49" i="8"/>
  <c r="AD49" i="8"/>
  <c r="AE49" i="8"/>
  <c r="AF49" i="8"/>
  <c r="D50" i="8"/>
  <c r="E50" i="8"/>
  <c r="F50" i="8"/>
  <c r="G50" i="8"/>
  <c r="H50" i="8"/>
  <c r="I50" i="8"/>
  <c r="J50" i="8"/>
  <c r="K50" i="8"/>
  <c r="L50" i="8"/>
  <c r="M50" i="8"/>
  <c r="N50" i="8"/>
  <c r="O50" i="8"/>
  <c r="P50" i="8"/>
  <c r="Q50" i="8"/>
  <c r="R50" i="8"/>
  <c r="S50" i="8"/>
  <c r="T50" i="8"/>
  <c r="U50" i="8"/>
  <c r="V50" i="8"/>
  <c r="W50" i="8"/>
  <c r="X50" i="8"/>
  <c r="Y50" i="8"/>
  <c r="Z50" i="8"/>
  <c r="AA50" i="8"/>
  <c r="AB50" i="8"/>
  <c r="AC50" i="8"/>
  <c r="AD50" i="8"/>
  <c r="AE50" i="8"/>
  <c r="AF50" i="8"/>
  <c r="D51" i="8"/>
  <c r="E51" i="8"/>
  <c r="F51" i="8"/>
  <c r="G51" i="8"/>
  <c r="H51" i="8"/>
  <c r="I51" i="8"/>
  <c r="J51" i="8"/>
  <c r="K51" i="8"/>
  <c r="L51" i="8"/>
  <c r="M51" i="8"/>
  <c r="N51" i="8"/>
  <c r="O51" i="8"/>
  <c r="P51" i="8"/>
  <c r="Q51" i="8"/>
  <c r="R51" i="8"/>
  <c r="S51" i="8"/>
  <c r="T51" i="8"/>
  <c r="U51" i="8"/>
  <c r="V51" i="8"/>
  <c r="W51" i="8"/>
  <c r="X51" i="8"/>
  <c r="Y51" i="8"/>
  <c r="Z51" i="8"/>
  <c r="AA51" i="8"/>
  <c r="AB51" i="8"/>
  <c r="AC51" i="8"/>
  <c r="AD51" i="8"/>
  <c r="AE51" i="8"/>
  <c r="AF51" i="8"/>
  <c r="D52" i="8"/>
  <c r="E52" i="8"/>
  <c r="F52" i="8"/>
  <c r="G52" i="8"/>
  <c r="H52" i="8"/>
  <c r="I52" i="8"/>
  <c r="J52" i="8"/>
  <c r="K52" i="8"/>
  <c r="L52" i="8"/>
  <c r="M52" i="8"/>
  <c r="N52" i="8"/>
  <c r="O52" i="8"/>
  <c r="P52" i="8"/>
  <c r="Q52" i="8"/>
  <c r="R52" i="8"/>
  <c r="S52" i="8"/>
  <c r="T52" i="8"/>
  <c r="U52" i="8"/>
  <c r="V52" i="8"/>
  <c r="W52" i="8"/>
  <c r="X52" i="8"/>
  <c r="Y52" i="8"/>
  <c r="Z52" i="8"/>
  <c r="AA52" i="8"/>
  <c r="AB52" i="8"/>
  <c r="AC52" i="8"/>
  <c r="AD52" i="8"/>
  <c r="AE52" i="8"/>
  <c r="AF52" i="8"/>
  <c r="D53" i="8"/>
  <c r="E53" i="8"/>
  <c r="F53" i="8"/>
  <c r="G53" i="8"/>
  <c r="H53" i="8"/>
  <c r="I53" i="8"/>
  <c r="J53" i="8"/>
  <c r="K53" i="8"/>
  <c r="L53" i="8"/>
  <c r="M53" i="8"/>
  <c r="N53" i="8"/>
  <c r="O53" i="8"/>
  <c r="P53" i="8"/>
  <c r="Q53" i="8"/>
  <c r="R53" i="8"/>
  <c r="S53" i="8"/>
  <c r="T53" i="8"/>
  <c r="U53" i="8"/>
  <c r="V53" i="8"/>
  <c r="W53" i="8"/>
  <c r="X53" i="8"/>
  <c r="Y53" i="8"/>
  <c r="Z53" i="8"/>
  <c r="AA53" i="8"/>
  <c r="AB53" i="8"/>
  <c r="AC53" i="8"/>
  <c r="AD53" i="8"/>
  <c r="AE53" i="8"/>
  <c r="AF53" i="8"/>
  <c r="A56" i="8"/>
  <c r="A111" i="8" s="1"/>
  <c r="C69" i="18"/>
  <c r="E69" i="18"/>
  <c r="F69" i="18"/>
  <c r="G69" i="18"/>
  <c r="H69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D26" i="18" s="1"/>
  <c r="AE69" i="18"/>
  <c r="C70" i="18"/>
  <c r="D70" i="18"/>
  <c r="E70" i="18"/>
  <c r="F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D27" i="18" s="1"/>
  <c r="AE70" i="18"/>
  <c r="AM67" i="8"/>
  <c r="AN69" i="8"/>
  <c r="AN70" i="8"/>
  <c r="AN71" i="8"/>
  <c r="AN72" i="8"/>
  <c r="AN73" i="8"/>
  <c r="AN84" i="8"/>
  <c r="AN87" i="8"/>
  <c r="AN89" i="8"/>
  <c r="AN90" i="8"/>
  <c r="AN94" i="8"/>
  <c r="AN96" i="8"/>
  <c r="AN99" i="8"/>
  <c r="AN100" i="8"/>
  <c r="AN101" i="8"/>
  <c r="AN102" i="8"/>
  <c r="AN103" i="8"/>
  <c r="AN105" i="8"/>
  <c r="C112" i="18"/>
  <c r="E112" i="18"/>
  <c r="F112" i="18"/>
  <c r="G112" i="18"/>
  <c r="H112" i="18"/>
  <c r="I112" i="18"/>
  <c r="J112" i="18"/>
  <c r="K112" i="18"/>
  <c r="K26" i="18" s="1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E112" i="18"/>
  <c r="C113" i="18"/>
  <c r="E113" i="18"/>
  <c r="F113" i="18"/>
  <c r="G113" i="18"/>
  <c r="H113" i="18"/>
  <c r="I113" i="18"/>
  <c r="J113" i="18"/>
  <c r="K113" i="18"/>
  <c r="L113" i="18"/>
  <c r="M113" i="18"/>
  <c r="N113" i="18"/>
  <c r="O113" i="18"/>
  <c r="P113" i="18"/>
  <c r="Q113" i="18"/>
  <c r="R113" i="18"/>
  <c r="S113" i="18"/>
  <c r="T113" i="18"/>
  <c r="U113" i="18"/>
  <c r="V113" i="18"/>
  <c r="W113" i="18"/>
  <c r="X113" i="18"/>
  <c r="Y113" i="18"/>
  <c r="Z113" i="18"/>
  <c r="AA113" i="18"/>
  <c r="AB113" i="18"/>
  <c r="AC113" i="18"/>
  <c r="AE113" i="18"/>
  <c r="AM122" i="8"/>
  <c r="AN124" i="8"/>
  <c r="AN126" i="8"/>
  <c r="AN128" i="8"/>
  <c r="AN129" i="8"/>
  <c r="AN130" i="8"/>
  <c r="AN131" i="8"/>
  <c r="AN137" i="8"/>
  <c r="AN138" i="8"/>
  <c r="AN139" i="8"/>
  <c r="AN140" i="8"/>
  <c r="AN141" i="8"/>
  <c r="AN142" i="8"/>
  <c r="AN143" i="8"/>
  <c r="AN144" i="8"/>
  <c r="AN146" i="8"/>
  <c r="AN147" i="8"/>
  <c r="AN148" i="8"/>
  <c r="AN150" i="8"/>
  <c r="AN151" i="8"/>
  <c r="AN152" i="8"/>
  <c r="AN154" i="8"/>
  <c r="AN155" i="8"/>
  <c r="AN156" i="8"/>
  <c r="AN158" i="8"/>
  <c r="AN160" i="8"/>
  <c r="AN162" i="8"/>
  <c r="AN163" i="8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A12" i="17"/>
  <c r="AB12" i="17"/>
  <c r="AC12" i="17"/>
  <c r="AD12" i="17"/>
  <c r="AE12" i="17"/>
  <c r="AF12" i="17"/>
  <c r="D13" i="17"/>
  <c r="E13" i="17"/>
  <c r="F13" i="17"/>
  <c r="G13" i="17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AC13" i="17"/>
  <c r="AD13" i="17"/>
  <c r="AE13" i="17"/>
  <c r="AF13" i="17"/>
  <c r="D14" i="17"/>
  <c r="E14" i="17"/>
  <c r="F14" i="17"/>
  <c r="G14" i="17"/>
  <c r="H14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AA14" i="17"/>
  <c r="AB14" i="17"/>
  <c r="AC14" i="17"/>
  <c r="AD14" i="17"/>
  <c r="AE14" i="17"/>
  <c r="AF14" i="17"/>
  <c r="D15" i="17"/>
  <c r="E15" i="17"/>
  <c r="F15" i="17"/>
  <c r="G15" i="17"/>
  <c r="H15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Z15" i="17"/>
  <c r="AA15" i="17"/>
  <c r="AB15" i="17"/>
  <c r="AC15" i="17"/>
  <c r="AD15" i="17"/>
  <c r="AE15" i="17"/>
  <c r="AF15" i="17"/>
  <c r="D16" i="17"/>
  <c r="E16" i="17"/>
  <c r="F16" i="17"/>
  <c r="G16" i="17"/>
  <c r="H16" i="17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A16" i="17"/>
  <c r="AB16" i="17"/>
  <c r="AC16" i="17"/>
  <c r="AD16" i="17"/>
  <c r="AE16" i="17"/>
  <c r="AF16" i="17"/>
  <c r="D17" i="17"/>
  <c r="E17" i="17"/>
  <c r="F17" i="17"/>
  <c r="G17" i="17"/>
  <c r="H17" i="17"/>
  <c r="I17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Y17" i="17"/>
  <c r="Z17" i="17"/>
  <c r="AA17" i="17"/>
  <c r="AB17" i="17"/>
  <c r="AC17" i="17"/>
  <c r="AD17" i="17"/>
  <c r="AE17" i="17"/>
  <c r="AF17" i="17"/>
  <c r="D18" i="17"/>
  <c r="E18" i="17"/>
  <c r="F18" i="17"/>
  <c r="G18" i="17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A18" i="17"/>
  <c r="AB18" i="17"/>
  <c r="AC18" i="17"/>
  <c r="AD18" i="17"/>
  <c r="AE18" i="17"/>
  <c r="AF18" i="17"/>
  <c r="D19" i="17"/>
  <c r="E19" i="17"/>
  <c r="F19" i="17"/>
  <c r="G19" i="17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A19" i="17"/>
  <c r="AB19" i="17"/>
  <c r="AC19" i="17"/>
  <c r="AD19" i="17"/>
  <c r="AE19" i="17"/>
  <c r="AF19" i="17"/>
  <c r="D20" i="17"/>
  <c r="E20" i="17"/>
  <c r="F20" i="17"/>
  <c r="G20" i="17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B20" i="17"/>
  <c r="AC20" i="17"/>
  <c r="AD20" i="17"/>
  <c r="AE20" i="17"/>
  <c r="AF20" i="17"/>
  <c r="D21" i="17"/>
  <c r="E21" i="17"/>
  <c r="F21" i="17"/>
  <c r="G21" i="17"/>
  <c r="H21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AE21" i="17"/>
  <c r="AF21" i="17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Z26" i="17"/>
  <c r="AA26" i="17"/>
  <c r="AB26" i="17"/>
  <c r="AC26" i="17"/>
  <c r="AD26" i="17"/>
  <c r="AE26" i="17"/>
  <c r="AF26" i="17"/>
  <c r="D27" i="17"/>
  <c r="E27" i="17"/>
  <c r="F27" i="17"/>
  <c r="G27" i="17"/>
  <c r="H27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Z27" i="17"/>
  <c r="AA27" i="17"/>
  <c r="AB27" i="17"/>
  <c r="AC27" i="17"/>
  <c r="AD27" i="17"/>
  <c r="AE27" i="17"/>
  <c r="AF27" i="17"/>
  <c r="D28" i="17"/>
  <c r="E28" i="17"/>
  <c r="F28" i="17"/>
  <c r="G28" i="17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Z28" i="17"/>
  <c r="AA28" i="17"/>
  <c r="AB28" i="17"/>
  <c r="AC28" i="17"/>
  <c r="AD28" i="17"/>
  <c r="AE28" i="17"/>
  <c r="AF28" i="17"/>
  <c r="D29" i="17"/>
  <c r="E29" i="17"/>
  <c r="F29" i="17"/>
  <c r="G29" i="17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Z29" i="17"/>
  <c r="AA29" i="17"/>
  <c r="AB29" i="17"/>
  <c r="AC29" i="17"/>
  <c r="AD29" i="17"/>
  <c r="AE29" i="17"/>
  <c r="AF29" i="17"/>
  <c r="D30" i="17"/>
  <c r="E30" i="17"/>
  <c r="F30" i="17"/>
  <c r="G30" i="17"/>
  <c r="H30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Z30" i="17"/>
  <c r="AA30" i="17"/>
  <c r="AB30" i="17"/>
  <c r="AC30" i="17"/>
  <c r="AD30" i="17"/>
  <c r="AE30" i="17"/>
  <c r="AF30" i="17"/>
  <c r="D31" i="17"/>
  <c r="E31" i="17"/>
  <c r="F31" i="17"/>
  <c r="G31" i="17"/>
  <c r="H31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Z31" i="17"/>
  <c r="AA31" i="17"/>
  <c r="AB31" i="17"/>
  <c r="AC31" i="17"/>
  <c r="AD31" i="17"/>
  <c r="AE31" i="17"/>
  <c r="AF31" i="17"/>
  <c r="D32" i="17"/>
  <c r="E32" i="17"/>
  <c r="F32" i="17"/>
  <c r="G32" i="17"/>
  <c r="H32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Z32" i="17"/>
  <c r="AA32" i="17"/>
  <c r="AB32" i="17"/>
  <c r="AC32" i="17"/>
  <c r="AD32" i="17"/>
  <c r="AE32" i="17"/>
  <c r="AF32" i="17"/>
  <c r="D33" i="17"/>
  <c r="E33" i="17"/>
  <c r="F33" i="17"/>
  <c r="G33" i="17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Z33" i="17"/>
  <c r="AA33" i="17"/>
  <c r="AB33" i="17"/>
  <c r="AC33" i="17"/>
  <c r="AD33" i="17"/>
  <c r="AE33" i="17"/>
  <c r="AF33" i="17"/>
  <c r="D34" i="17"/>
  <c r="E34" i="17"/>
  <c r="F34" i="17"/>
  <c r="G34" i="17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Z34" i="17"/>
  <c r="AA34" i="17"/>
  <c r="AB34" i="17"/>
  <c r="AC34" i="17"/>
  <c r="AD34" i="17"/>
  <c r="AE34" i="17"/>
  <c r="AF34" i="17"/>
  <c r="D35" i="17"/>
  <c r="E35" i="17"/>
  <c r="F35" i="17"/>
  <c r="G35" i="17"/>
  <c r="H35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Z35" i="17"/>
  <c r="AA35" i="17"/>
  <c r="AB35" i="17"/>
  <c r="AC35" i="17"/>
  <c r="AD35" i="17"/>
  <c r="AE35" i="17"/>
  <c r="AF35" i="17"/>
  <c r="D36" i="17"/>
  <c r="E36" i="17"/>
  <c r="F36" i="17"/>
  <c r="G36" i="17"/>
  <c r="H36" i="17"/>
  <c r="I36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Y36" i="17"/>
  <c r="Z36" i="17"/>
  <c r="AA36" i="17"/>
  <c r="AB36" i="17"/>
  <c r="AC36" i="17"/>
  <c r="AD36" i="17"/>
  <c r="AE36" i="17"/>
  <c r="AF36" i="17"/>
  <c r="D37" i="17"/>
  <c r="E37" i="17"/>
  <c r="F37" i="17"/>
  <c r="G37" i="17"/>
  <c r="H37" i="17"/>
  <c r="I37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Z37" i="17"/>
  <c r="AA37" i="17"/>
  <c r="AB37" i="17"/>
  <c r="AC37" i="17"/>
  <c r="AD37" i="17"/>
  <c r="AE37" i="17"/>
  <c r="AF37" i="17"/>
  <c r="D38" i="17"/>
  <c r="E38" i="17"/>
  <c r="F38" i="17"/>
  <c r="G38" i="17"/>
  <c r="H38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Z38" i="17"/>
  <c r="AA38" i="17"/>
  <c r="AB38" i="17"/>
  <c r="AC38" i="17"/>
  <c r="AD38" i="17"/>
  <c r="AE38" i="17"/>
  <c r="AF38" i="17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D40" i="17"/>
  <c r="E40" i="17"/>
  <c r="F40" i="17"/>
  <c r="G40" i="17"/>
  <c r="H40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Z40" i="17"/>
  <c r="AA40" i="17"/>
  <c r="AB40" i="17"/>
  <c r="AC40" i="17"/>
  <c r="AD40" i="17"/>
  <c r="AE40" i="17"/>
  <c r="AF40" i="17"/>
  <c r="D41" i="17"/>
  <c r="E41" i="17"/>
  <c r="F41" i="17"/>
  <c r="G41" i="17"/>
  <c r="H41" i="17"/>
  <c r="I41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Z41" i="17"/>
  <c r="AA41" i="17"/>
  <c r="AB41" i="17"/>
  <c r="AC41" i="17"/>
  <c r="AD41" i="17"/>
  <c r="AE41" i="17"/>
  <c r="AF41" i="17"/>
  <c r="D42" i="17"/>
  <c r="E42" i="17"/>
  <c r="F42" i="17"/>
  <c r="G42" i="17"/>
  <c r="H42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Y42" i="17"/>
  <c r="Z42" i="17"/>
  <c r="AA42" i="17"/>
  <c r="AB42" i="17"/>
  <c r="AC42" i="17"/>
  <c r="AD42" i="17"/>
  <c r="AE42" i="17"/>
  <c r="AF42" i="17"/>
  <c r="D43" i="17"/>
  <c r="E43" i="17"/>
  <c r="F43" i="17"/>
  <c r="G43" i="17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Z43" i="17"/>
  <c r="AA43" i="17"/>
  <c r="AB43" i="17"/>
  <c r="AC43" i="17"/>
  <c r="AD43" i="17"/>
  <c r="AE43" i="17"/>
  <c r="AF43" i="17"/>
  <c r="D44" i="17"/>
  <c r="E44" i="17"/>
  <c r="F44" i="17"/>
  <c r="G44" i="17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Z44" i="17"/>
  <c r="AA44" i="17"/>
  <c r="AB44" i="17"/>
  <c r="AC44" i="17"/>
  <c r="AD44" i="17"/>
  <c r="AE44" i="17"/>
  <c r="AF44" i="17"/>
  <c r="D45" i="17"/>
  <c r="E45" i="17"/>
  <c r="F45" i="17"/>
  <c r="G45" i="17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AA45" i="17"/>
  <c r="AB45" i="17"/>
  <c r="AC45" i="17"/>
  <c r="AD45" i="17"/>
  <c r="AE45" i="17"/>
  <c r="AF45" i="17"/>
  <c r="D46" i="17"/>
  <c r="E46" i="17"/>
  <c r="F46" i="17"/>
  <c r="G46" i="17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A46" i="17"/>
  <c r="AB46" i="17"/>
  <c r="AC46" i="17"/>
  <c r="AD46" i="17"/>
  <c r="AE46" i="17"/>
  <c r="AF46" i="17"/>
  <c r="D47" i="17"/>
  <c r="E47" i="17"/>
  <c r="F47" i="17"/>
  <c r="G47" i="17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Z47" i="17"/>
  <c r="AA47" i="17"/>
  <c r="AB47" i="17"/>
  <c r="AC47" i="17"/>
  <c r="AD47" i="17"/>
  <c r="AE47" i="17"/>
  <c r="AF47" i="17"/>
  <c r="D48" i="17"/>
  <c r="E48" i="17"/>
  <c r="F48" i="17"/>
  <c r="G48" i="17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AA48" i="17"/>
  <c r="AB48" i="17"/>
  <c r="AC48" i="17"/>
  <c r="AD48" i="17"/>
  <c r="AE48" i="17"/>
  <c r="AF48" i="17"/>
  <c r="D49" i="17"/>
  <c r="E49" i="17"/>
  <c r="F49" i="17"/>
  <c r="G49" i="17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Z49" i="17"/>
  <c r="AA49" i="17"/>
  <c r="AB49" i="17"/>
  <c r="AC49" i="17"/>
  <c r="AD49" i="17"/>
  <c r="AE49" i="17"/>
  <c r="AF49" i="17"/>
  <c r="D50" i="17"/>
  <c r="E50" i="17"/>
  <c r="F50" i="17"/>
  <c r="G50" i="17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AA50" i="17"/>
  <c r="AB50" i="17"/>
  <c r="AC50" i="17"/>
  <c r="AD50" i="17"/>
  <c r="AE50" i="17"/>
  <c r="AF50" i="17"/>
  <c r="D51" i="17"/>
  <c r="E51" i="17"/>
  <c r="F51" i="17"/>
  <c r="G51" i="17"/>
  <c r="H51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Y51" i="17"/>
  <c r="Z51" i="17"/>
  <c r="AA51" i="17"/>
  <c r="AB51" i="17"/>
  <c r="AC51" i="17"/>
  <c r="AD51" i="17"/>
  <c r="AE51" i="17"/>
  <c r="AF51" i="17"/>
  <c r="D52" i="17"/>
  <c r="E52" i="17"/>
  <c r="F52" i="17"/>
  <c r="G52" i="17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Z52" i="17"/>
  <c r="AA52" i="17"/>
  <c r="AB52" i="17"/>
  <c r="AC52" i="17"/>
  <c r="AD52" i="17"/>
  <c r="AE52" i="17"/>
  <c r="AF52" i="17"/>
  <c r="D53" i="17"/>
  <c r="E53" i="17"/>
  <c r="F53" i="17"/>
  <c r="G53" i="17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Z53" i="17"/>
  <c r="AA53" i="17"/>
  <c r="AB53" i="17"/>
  <c r="AC53" i="17"/>
  <c r="AD53" i="17"/>
  <c r="AE53" i="17"/>
  <c r="AF53" i="17"/>
  <c r="A56" i="17"/>
  <c r="C67" i="18"/>
  <c r="E67" i="18"/>
  <c r="F67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D24" i="18" s="1"/>
  <c r="AE67" i="18"/>
  <c r="C68" i="18"/>
  <c r="E68" i="18"/>
  <c r="F68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D25" i="18" s="1"/>
  <c r="AE68" i="18"/>
  <c r="AM67" i="17"/>
  <c r="AN69" i="17"/>
  <c r="AN70" i="17"/>
  <c r="AN71" i="17"/>
  <c r="AN72" i="17"/>
  <c r="AN73" i="17"/>
  <c r="AN74" i="17"/>
  <c r="AN75" i="17"/>
  <c r="AN83" i="17"/>
  <c r="AN84" i="17"/>
  <c r="AN88" i="17"/>
  <c r="AN90" i="17"/>
  <c r="AN93" i="17"/>
  <c r="AN94" i="17"/>
  <c r="AN98" i="17"/>
  <c r="AN99" i="17"/>
  <c r="AN100" i="17"/>
  <c r="AN101" i="17"/>
  <c r="AN102" i="17"/>
  <c r="AN103" i="17"/>
  <c r="AN104" i="17"/>
  <c r="AN105" i="17"/>
  <c r="AN108" i="17"/>
  <c r="C110" i="18"/>
  <c r="D110" i="18"/>
  <c r="E110" i="18"/>
  <c r="F110" i="18"/>
  <c r="G110" i="18"/>
  <c r="H110" i="18"/>
  <c r="I110" i="18"/>
  <c r="J110" i="18"/>
  <c r="K110" i="18"/>
  <c r="L110" i="18"/>
  <c r="M110" i="18"/>
  <c r="N110" i="18"/>
  <c r="O110" i="18"/>
  <c r="P110" i="18"/>
  <c r="Q110" i="18"/>
  <c r="R110" i="18"/>
  <c r="S110" i="18"/>
  <c r="T110" i="18"/>
  <c r="U110" i="18"/>
  <c r="V110" i="18"/>
  <c r="W110" i="18"/>
  <c r="X110" i="18"/>
  <c r="Y110" i="18"/>
  <c r="Z110" i="18"/>
  <c r="AA110" i="18"/>
  <c r="AB110" i="18"/>
  <c r="AC110" i="18"/>
  <c r="AE110" i="18"/>
  <c r="C111" i="18"/>
  <c r="D111" i="18"/>
  <c r="E111" i="18"/>
  <c r="F111" i="18"/>
  <c r="G111" i="18"/>
  <c r="H111" i="18"/>
  <c r="I111" i="18"/>
  <c r="J111" i="18"/>
  <c r="K111" i="18"/>
  <c r="L111" i="18"/>
  <c r="M111" i="18"/>
  <c r="N111" i="18"/>
  <c r="O111" i="18"/>
  <c r="P111" i="18"/>
  <c r="Q111" i="18"/>
  <c r="R111" i="18"/>
  <c r="S111" i="18"/>
  <c r="T111" i="18"/>
  <c r="U111" i="18"/>
  <c r="V111" i="18"/>
  <c r="W111" i="18"/>
  <c r="X111" i="18"/>
  <c r="Y111" i="18"/>
  <c r="Z111" i="18"/>
  <c r="AA111" i="18"/>
  <c r="AB111" i="18"/>
  <c r="AC111" i="18"/>
  <c r="AE111" i="18"/>
  <c r="AM122" i="17"/>
  <c r="AN127" i="17"/>
  <c r="AN128" i="17"/>
  <c r="AN129" i="17"/>
  <c r="AN130" i="17"/>
  <c r="AN131" i="17"/>
  <c r="AN136" i="17"/>
  <c r="AN137" i="17"/>
  <c r="AN138" i="17"/>
  <c r="AN139" i="17"/>
  <c r="AN140" i="17"/>
  <c r="AN141" i="17"/>
  <c r="AN142" i="17"/>
  <c r="AN144" i="17"/>
  <c r="AN146" i="17"/>
  <c r="AN147" i="17"/>
  <c r="AN148" i="17"/>
  <c r="AN149" i="17"/>
  <c r="AN150" i="17"/>
  <c r="AN151" i="17"/>
  <c r="AN152" i="17"/>
  <c r="AN153" i="17"/>
  <c r="AN154" i="17"/>
  <c r="AN155" i="17"/>
  <c r="AN156" i="17"/>
  <c r="AN157" i="17"/>
  <c r="AN158" i="17"/>
  <c r="AN160" i="17"/>
  <c r="AN161" i="17"/>
  <c r="AN162" i="17"/>
  <c r="AN163" i="17"/>
  <c r="D12" i="9"/>
  <c r="E12" i="9"/>
  <c r="F12" i="9"/>
  <c r="G12" i="9"/>
  <c r="H12" i="9"/>
  <c r="I12" i="9"/>
  <c r="J12" i="9"/>
  <c r="K12" i="9"/>
  <c r="L12" i="9"/>
  <c r="M12" i="9"/>
  <c r="N12" i="9"/>
  <c r="O12" i="9"/>
  <c r="P12" i="9"/>
  <c r="Q12" i="9"/>
  <c r="R12" i="9"/>
  <c r="S12" i="9"/>
  <c r="T12" i="9"/>
  <c r="U12" i="9"/>
  <c r="V12" i="9"/>
  <c r="W12" i="9"/>
  <c r="X12" i="9"/>
  <c r="Y12" i="9"/>
  <c r="Z12" i="9"/>
  <c r="AA12" i="9"/>
  <c r="AB12" i="9"/>
  <c r="AC12" i="9"/>
  <c r="AD12" i="9"/>
  <c r="AE12" i="9"/>
  <c r="AF12" i="9"/>
  <c r="D13" i="9"/>
  <c r="E13" i="9"/>
  <c r="F13" i="9"/>
  <c r="G13" i="9"/>
  <c r="H13" i="9"/>
  <c r="I13" i="9"/>
  <c r="J13" i="9"/>
  <c r="K13" i="9"/>
  <c r="L13" i="9"/>
  <c r="M13" i="9"/>
  <c r="N13" i="9"/>
  <c r="O13" i="9"/>
  <c r="P13" i="9"/>
  <c r="Q13" i="9"/>
  <c r="R13" i="9"/>
  <c r="S13" i="9"/>
  <c r="T13" i="9"/>
  <c r="U13" i="9"/>
  <c r="V13" i="9"/>
  <c r="W13" i="9"/>
  <c r="X13" i="9"/>
  <c r="Y13" i="9"/>
  <c r="Z13" i="9"/>
  <c r="AA13" i="9"/>
  <c r="AB13" i="9"/>
  <c r="AC13" i="9"/>
  <c r="AD13" i="9"/>
  <c r="AE13" i="9"/>
  <c r="AF13" i="9"/>
  <c r="D14" i="9"/>
  <c r="E14" i="9"/>
  <c r="F14" i="9"/>
  <c r="G14" i="9"/>
  <c r="H14" i="9"/>
  <c r="I14" i="9"/>
  <c r="J14" i="9"/>
  <c r="K14" i="9"/>
  <c r="L14" i="9"/>
  <c r="M14" i="9"/>
  <c r="N14" i="9"/>
  <c r="O14" i="9"/>
  <c r="P14" i="9"/>
  <c r="Q14" i="9"/>
  <c r="R14" i="9"/>
  <c r="S14" i="9"/>
  <c r="T14" i="9"/>
  <c r="U14" i="9"/>
  <c r="V14" i="9"/>
  <c r="W14" i="9"/>
  <c r="X14" i="9"/>
  <c r="Y14" i="9"/>
  <c r="Z14" i="9"/>
  <c r="AA14" i="9"/>
  <c r="AB14" i="9"/>
  <c r="AC14" i="9"/>
  <c r="AD14" i="9"/>
  <c r="AE14" i="9"/>
  <c r="AF14" i="9"/>
  <c r="D15" i="9"/>
  <c r="E15" i="9"/>
  <c r="F15" i="9"/>
  <c r="G15" i="9"/>
  <c r="H15" i="9"/>
  <c r="I15" i="9"/>
  <c r="J15" i="9"/>
  <c r="K15" i="9"/>
  <c r="L15" i="9"/>
  <c r="M15" i="9"/>
  <c r="N15" i="9"/>
  <c r="O15" i="9"/>
  <c r="P15" i="9"/>
  <c r="Q15" i="9"/>
  <c r="R15" i="9"/>
  <c r="S15" i="9"/>
  <c r="T15" i="9"/>
  <c r="U15" i="9"/>
  <c r="V15" i="9"/>
  <c r="W15" i="9"/>
  <c r="X15" i="9"/>
  <c r="Y15" i="9"/>
  <c r="Z15" i="9"/>
  <c r="AA15" i="9"/>
  <c r="AB15" i="9"/>
  <c r="AC15" i="9"/>
  <c r="AD15" i="9"/>
  <c r="AE15" i="9"/>
  <c r="AF15" i="9"/>
  <c r="D16" i="9"/>
  <c r="E16" i="9"/>
  <c r="F16" i="9"/>
  <c r="G16" i="9"/>
  <c r="H16" i="9"/>
  <c r="I16" i="9"/>
  <c r="J16" i="9"/>
  <c r="K16" i="9"/>
  <c r="L16" i="9"/>
  <c r="M16" i="9"/>
  <c r="N16" i="9"/>
  <c r="O16" i="9"/>
  <c r="P16" i="9"/>
  <c r="Q16" i="9"/>
  <c r="R16" i="9"/>
  <c r="S16" i="9"/>
  <c r="T16" i="9"/>
  <c r="U16" i="9"/>
  <c r="V16" i="9"/>
  <c r="W16" i="9"/>
  <c r="X16" i="9"/>
  <c r="Y16" i="9"/>
  <c r="Z16" i="9"/>
  <c r="AA16" i="9"/>
  <c r="AB16" i="9"/>
  <c r="AC16" i="9"/>
  <c r="AD16" i="9"/>
  <c r="AE16" i="9"/>
  <c r="AF16" i="9"/>
  <c r="D17" i="9"/>
  <c r="E17" i="9"/>
  <c r="F17" i="9"/>
  <c r="G17" i="9"/>
  <c r="H17" i="9"/>
  <c r="I17" i="9"/>
  <c r="J17" i="9"/>
  <c r="K17" i="9"/>
  <c r="L17" i="9"/>
  <c r="M17" i="9"/>
  <c r="N17" i="9"/>
  <c r="O17" i="9"/>
  <c r="P17" i="9"/>
  <c r="Q17" i="9"/>
  <c r="R17" i="9"/>
  <c r="S17" i="9"/>
  <c r="T17" i="9"/>
  <c r="U17" i="9"/>
  <c r="V17" i="9"/>
  <c r="W17" i="9"/>
  <c r="X17" i="9"/>
  <c r="Y17" i="9"/>
  <c r="Z17" i="9"/>
  <c r="AA17" i="9"/>
  <c r="AB17" i="9"/>
  <c r="AC17" i="9"/>
  <c r="AD17" i="9"/>
  <c r="AE17" i="9"/>
  <c r="AF17" i="9"/>
  <c r="D18" i="9"/>
  <c r="E18" i="9"/>
  <c r="F18" i="9"/>
  <c r="G18" i="9"/>
  <c r="H18" i="9"/>
  <c r="I18" i="9"/>
  <c r="J18" i="9"/>
  <c r="K18" i="9"/>
  <c r="L18" i="9"/>
  <c r="M18" i="9"/>
  <c r="N18" i="9"/>
  <c r="O18" i="9"/>
  <c r="P18" i="9"/>
  <c r="Q18" i="9"/>
  <c r="R18" i="9"/>
  <c r="S18" i="9"/>
  <c r="T18" i="9"/>
  <c r="U18" i="9"/>
  <c r="V18" i="9"/>
  <c r="W18" i="9"/>
  <c r="X18" i="9"/>
  <c r="Y18" i="9"/>
  <c r="Z18" i="9"/>
  <c r="AA18" i="9"/>
  <c r="AB18" i="9"/>
  <c r="AC18" i="9"/>
  <c r="AD18" i="9"/>
  <c r="AE18" i="9"/>
  <c r="AF18" i="9"/>
  <c r="D19" i="9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D20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D21" i="9"/>
  <c r="E21" i="9"/>
  <c r="F21" i="9"/>
  <c r="G21" i="9"/>
  <c r="H21" i="9"/>
  <c r="I21" i="9"/>
  <c r="J21" i="9"/>
  <c r="K21" i="9"/>
  <c r="L21" i="9"/>
  <c r="M21" i="9"/>
  <c r="N21" i="9"/>
  <c r="O21" i="9"/>
  <c r="P21" i="9"/>
  <c r="Q21" i="9"/>
  <c r="R21" i="9"/>
  <c r="S21" i="9"/>
  <c r="T21" i="9"/>
  <c r="U21" i="9"/>
  <c r="V21" i="9"/>
  <c r="W21" i="9"/>
  <c r="X21" i="9"/>
  <c r="Y21" i="9"/>
  <c r="Z21" i="9"/>
  <c r="AA21" i="9"/>
  <c r="AB21" i="9"/>
  <c r="AC21" i="9"/>
  <c r="AD21" i="9"/>
  <c r="AE21" i="9"/>
  <c r="AF21" i="9"/>
  <c r="D26" i="9"/>
  <c r="E26" i="9"/>
  <c r="F26" i="9"/>
  <c r="G26" i="9"/>
  <c r="H26" i="9"/>
  <c r="I26" i="9"/>
  <c r="J26" i="9"/>
  <c r="K26" i="9"/>
  <c r="L26" i="9"/>
  <c r="M26" i="9"/>
  <c r="N26" i="9"/>
  <c r="O26" i="9"/>
  <c r="P26" i="9"/>
  <c r="Q26" i="9"/>
  <c r="R26" i="9"/>
  <c r="S26" i="9"/>
  <c r="T26" i="9"/>
  <c r="U26" i="9"/>
  <c r="V26" i="9"/>
  <c r="W26" i="9"/>
  <c r="X26" i="9"/>
  <c r="Y26" i="9"/>
  <c r="Z26" i="9"/>
  <c r="AA26" i="9"/>
  <c r="AB26" i="9"/>
  <c r="AC26" i="9"/>
  <c r="AD26" i="9"/>
  <c r="AE26" i="9"/>
  <c r="AF26" i="9"/>
  <c r="D27" i="9"/>
  <c r="E27" i="9"/>
  <c r="F27" i="9"/>
  <c r="G27" i="9"/>
  <c r="H27" i="9"/>
  <c r="I27" i="9"/>
  <c r="J27" i="9"/>
  <c r="K27" i="9"/>
  <c r="L27" i="9"/>
  <c r="M27" i="9"/>
  <c r="N27" i="9"/>
  <c r="O27" i="9"/>
  <c r="P27" i="9"/>
  <c r="Q27" i="9"/>
  <c r="R27" i="9"/>
  <c r="S27" i="9"/>
  <c r="T27" i="9"/>
  <c r="U27" i="9"/>
  <c r="V27" i="9"/>
  <c r="W27" i="9"/>
  <c r="X27" i="9"/>
  <c r="Y27" i="9"/>
  <c r="Z27" i="9"/>
  <c r="AA27" i="9"/>
  <c r="AB27" i="9"/>
  <c r="AC27" i="9"/>
  <c r="AD27" i="9"/>
  <c r="AE27" i="9"/>
  <c r="AF27" i="9"/>
  <c r="D28" i="9"/>
  <c r="E28" i="9"/>
  <c r="F28" i="9"/>
  <c r="G28" i="9"/>
  <c r="H28" i="9"/>
  <c r="I28" i="9"/>
  <c r="J28" i="9"/>
  <c r="K28" i="9"/>
  <c r="L28" i="9"/>
  <c r="M28" i="9"/>
  <c r="N28" i="9"/>
  <c r="O28" i="9"/>
  <c r="P28" i="9"/>
  <c r="Q28" i="9"/>
  <c r="R28" i="9"/>
  <c r="S28" i="9"/>
  <c r="T28" i="9"/>
  <c r="U28" i="9"/>
  <c r="V28" i="9"/>
  <c r="W28" i="9"/>
  <c r="X28" i="9"/>
  <c r="Y28" i="9"/>
  <c r="Z28" i="9"/>
  <c r="AA28" i="9"/>
  <c r="AB28" i="9"/>
  <c r="AC28" i="9"/>
  <c r="AD28" i="9"/>
  <c r="AE28" i="9"/>
  <c r="AF28" i="9"/>
  <c r="D29" i="9"/>
  <c r="E29" i="9"/>
  <c r="F29" i="9"/>
  <c r="G29" i="9"/>
  <c r="H29" i="9"/>
  <c r="I29" i="9"/>
  <c r="J29" i="9"/>
  <c r="K29" i="9"/>
  <c r="L29" i="9"/>
  <c r="M29" i="9"/>
  <c r="N29" i="9"/>
  <c r="O29" i="9"/>
  <c r="P29" i="9"/>
  <c r="Q29" i="9"/>
  <c r="R29" i="9"/>
  <c r="S29" i="9"/>
  <c r="T29" i="9"/>
  <c r="U29" i="9"/>
  <c r="V29" i="9"/>
  <c r="W29" i="9"/>
  <c r="X29" i="9"/>
  <c r="Y29" i="9"/>
  <c r="Z29" i="9"/>
  <c r="AA29" i="9"/>
  <c r="AB29" i="9"/>
  <c r="AC29" i="9"/>
  <c r="AD29" i="9"/>
  <c r="AE29" i="9"/>
  <c r="AF29" i="9"/>
  <c r="D30" i="9"/>
  <c r="E30" i="9"/>
  <c r="F30" i="9"/>
  <c r="G30" i="9"/>
  <c r="H30" i="9"/>
  <c r="I30" i="9"/>
  <c r="J30" i="9"/>
  <c r="K30" i="9"/>
  <c r="L30" i="9"/>
  <c r="M30" i="9"/>
  <c r="N30" i="9"/>
  <c r="O30" i="9"/>
  <c r="P30" i="9"/>
  <c r="Q30" i="9"/>
  <c r="R30" i="9"/>
  <c r="S30" i="9"/>
  <c r="T30" i="9"/>
  <c r="U30" i="9"/>
  <c r="V30" i="9"/>
  <c r="W30" i="9"/>
  <c r="X30" i="9"/>
  <c r="Y30" i="9"/>
  <c r="Z30" i="9"/>
  <c r="AA30" i="9"/>
  <c r="AB30" i="9"/>
  <c r="AC30" i="9"/>
  <c r="AD30" i="9"/>
  <c r="AE30" i="9"/>
  <c r="AF30" i="9"/>
  <c r="D31" i="9"/>
  <c r="E31" i="9"/>
  <c r="F31" i="9"/>
  <c r="G31" i="9"/>
  <c r="H31" i="9"/>
  <c r="I31" i="9"/>
  <c r="J31" i="9"/>
  <c r="K31" i="9"/>
  <c r="L31" i="9"/>
  <c r="M31" i="9"/>
  <c r="N31" i="9"/>
  <c r="O31" i="9"/>
  <c r="P31" i="9"/>
  <c r="Q31" i="9"/>
  <c r="R31" i="9"/>
  <c r="S31" i="9"/>
  <c r="T31" i="9"/>
  <c r="U31" i="9"/>
  <c r="V31" i="9"/>
  <c r="W31" i="9"/>
  <c r="X31" i="9"/>
  <c r="Y31" i="9"/>
  <c r="Z31" i="9"/>
  <c r="AA31" i="9"/>
  <c r="AB31" i="9"/>
  <c r="AC31" i="9"/>
  <c r="AD31" i="9"/>
  <c r="AE31" i="9"/>
  <c r="AF31" i="9"/>
  <c r="D32" i="9"/>
  <c r="E32" i="9"/>
  <c r="F32" i="9"/>
  <c r="G32" i="9"/>
  <c r="H32" i="9"/>
  <c r="I32" i="9"/>
  <c r="J32" i="9"/>
  <c r="K32" i="9"/>
  <c r="L32" i="9"/>
  <c r="M32" i="9"/>
  <c r="N32" i="9"/>
  <c r="O32" i="9"/>
  <c r="P32" i="9"/>
  <c r="Q32" i="9"/>
  <c r="R32" i="9"/>
  <c r="S32" i="9"/>
  <c r="T32" i="9"/>
  <c r="U32" i="9"/>
  <c r="V32" i="9"/>
  <c r="W32" i="9"/>
  <c r="X32" i="9"/>
  <c r="Y32" i="9"/>
  <c r="Z32" i="9"/>
  <c r="AA32" i="9"/>
  <c r="AB32" i="9"/>
  <c r="AC32" i="9"/>
  <c r="AD32" i="9"/>
  <c r="AE32" i="9"/>
  <c r="AF32" i="9"/>
  <c r="D33" i="9"/>
  <c r="E33" i="9"/>
  <c r="F33" i="9"/>
  <c r="G33" i="9"/>
  <c r="H33" i="9"/>
  <c r="I33" i="9"/>
  <c r="J33" i="9"/>
  <c r="K33" i="9"/>
  <c r="L33" i="9"/>
  <c r="M33" i="9"/>
  <c r="N33" i="9"/>
  <c r="O33" i="9"/>
  <c r="P33" i="9"/>
  <c r="Q33" i="9"/>
  <c r="R33" i="9"/>
  <c r="S33" i="9"/>
  <c r="T33" i="9"/>
  <c r="U33" i="9"/>
  <c r="V33" i="9"/>
  <c r="W33" i="9"/>
  <c r="X33" i="9"/>
  <c r="Y33" i="9"/>
  <c r="Z33" i="9"/>
  <c r="AA33" i="9"/>
  <c r="AB33" i="9"/>
  <c r="AC33" i="9"/>
  <c r="AD33" i="9"/>
  <c r="AE33" i="9"/>
  <c r="AF33" i="9"/>
  <c r="D34" i="9"/>
  <c r="E34" i="9"/>
  <c r="F34" i="9"/>
  <c r="G34" i="9"/>
  <c r="H34" i="9"/>
  <c r="I34" i="9"/>
  <c r="J34" i="9"/>
  <c r="K34" i="9"/>
  <c r="L34" i="9"/>
  <c r="M34" i="9"/>
  <c r="N34" i="9"/>
  <c r="O34" i="9"/>
  <c r="P34" i="9"/>
  <c r="Q34" i="9"/>
  <c r="R34" i="9"/>
  <c r="S34" i="9"/>
  <c r="T34" i="9"/>
  <c r="U34" i="9"/>
  <c r="V34" i="9"/>
  <c r="W34" i="9"/>
  <c r="X34" i="9"/>
  <c r="Y34" i="9"/>
  <c r="Z34" i="9"/>
  <c r="AA34" i="9"/>
  <c r="AB34" i="9"/>
  <c r="AC34" i="9"/>
  <c r="AD34" i="9"/>
  <c r="AE34" i="9"/>
  <c r="AF34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A35" i="9"/>
  <c r="AB35" i="9"/>
  <c r="AC35" i="9"/>
  <c r="AD35" i="9"/>
  <c r="AE35" i="9"/>
  <c r="AF35" i="9"/>
  <c r="D36" i="9"/>
  <c r="E36" i="9"/>
  <c r="F36" i="9"/>
  <c r="G36" i="9"/>
  <c r="H36" i="9"/>
  <c r="I36" i="9"/>
  <c r="J36" i="9"/>
  <c r="K36" i="9"/>
  <c r="L36" i="9"/>
  <c r="M36" i="9"/>
  <c r="N36" i="9"/>
  <c r="O36" i="9"/>
  <c r="P36" i="9"/>
  <c r="Q36" i="9"/>
  <c r="R36" i="9"/>
  <c r="S36" i="9"/>
  <c r="T36" i="9"/>
  <c r="U36" i="9"/>
  <c r="V36" i="9"/>
  <c r="W36" i="9"/>
  <c r="X36" i="9"/>
  <c r="Y36" i="9"/>
  <c r="Z36" i="9"/>
  <c r="AA36" i="9"/>
  <c r="AB36" i="9"/>
  <c r="AC36" i="9"/>
  <c r="AD36" i="9"/>
  <c r="AE36" i="9"/>
  <c r="AF36" i="9"/>
  <c r="D37" i="9"/>
  <c r="E37" i="9"/>
  <c r="F37" i="9"/>
  <c r="G37" i="9"/>
  <c r="H37" i="9"/>
  <c r="I37" i="9"/>
  <c r="J37" i="9"/>
  <c r="K37" i="9"/>
  <c r="L37" i="9"/>
  <c r="M37" i="9"/>
  <c r="N37" i="9"/>
  <c r="O37" i="9"/>
  <c r="P37" i="9"/>
  <c r="Q37" i="9"/>
  <c r="R37" i="9"/>
  <c r="S37" i="9"/>
  <c r="T37" i="9"/>
  <c r="U37" i="9"/>
  <c r="V37" i="9"/>
  <c r="W37" i="9"/>
  <c r="X37" i="9"/>
  <c r="Y37" i="9"/>
  <c r="Z37" i="9"/>
  <c r="AA37" i="9"/>
  <c r="AB37" i="9"/>
  <c r="AC37" i="9"/>
  <c r="AD37" i="9"/>
  <c r="AE37" i="9"/>
  <c r="AF37" i="9"/>
  <c r="D38" i="9"/>
  <c r="E38" i="9"/>
  <c r="F38" i="9"/>
  <c r="G38" i="9"/>
  <c r="H38" i="9"/>
  <c r="I38" i="9"/>
  <c r="J38" i="9"/>
  <c r="K38" i="9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AC38" i="9"/>
  <c r="AD38" i="9"/>
  <c r="AE38" i="9"/>
  <c r="AF38" i="9"/>
  <c r="D39" i="9"/>
  <c r="E39" i="9"/>
  <c r="F39" i="9"/>
  <c r="G39" i="9"/>
  <c r="H39" i="9"/>
  <c r="I39" i="9"/>
  <c r="J39" i="9"/>
  <c r="K39" i="9"/>
  <c r="L39" i="9"/>
  <c r="M39" i="9"/>
  <c r="N39" i="9"/>
  <c r="O39" i="9"/>
  <c r="P39" i="9"/>
  <c r="Q39" i="9"/>
  <c r="R39" i="9"/>
  <c r="S39" i="9"/>
  <c r="T39" i="9"/>
  <c r="U39" i="9"/>
  <c r="V39" i="9"/>
  <c r="W39" i="9"/>
  <c r="X39" i="9"/>
  <c r="Y39" i="9"/>
  <c r="Z39" i="9"/>
  <c r="AA39" i="9"/>
  <c r="AB39" i="9"/>
  <c r="AC39" i="9"/>
  <c r="AD39" i="9"/>
  <c r="AE39" i="9"/>
  <c r="AF39" i="9"/>
  <c r="D40" i="9"/>
  <c r="E40" i="9"/>
  <c r="F40" i="9"/>
  <c r="G40" i="9"/>
  <c r="H40" i="9"/>
  <c r="I40" i="9"/>
  <c r="J40" i="9"/>
  <c r="K40" i="9"/>
  <c r="L40" i="9"/>
  <c r="M40" i="9"/>
  <c r="N40" i="9"/>
  <c r="O40" i="9"/>
  <c r="P40" i="9"/>
  <c r="Q40" i="9"/>
  <c r="R40" i="9"/>
  <c r="S40" i="9"/>
  <c r="T40" i="9"/>
  <c r="U40" i="9"/>
  <c r="V40" i="9"/>
  <c r="W40" i="9"/>
  <c r="X40" i="9"/>
  <c r="Y40" i="9"/>
  <c r="Z40" i="9"/>
  <c r="AA40" i="9"/>
  <c r="AB40" i="9"/>
  <c r="AC40" i="9"/>
  <c r="AD40" i="9"/>
  <c r="AE40" i="9"/>
  <c r="AF40" i="9"/>
  <c r="D41" i="9"/>
  <c r="E41" i="9"/>
  <c r="F41" i="9"/>
  <c r="G41" i="9"/>
  <c r="H41" i="9"/>
  <c r="I41" i="9"/>
  <c r="J41" i="9"/>
  <c r="K41" i="9"/>
  <c r="L41" i="9"/>
  <c r="M41" i="9"/>
  <c r="N41" i="9"/>
  <c r="O41" i="9"/>
  <c r="P41" i="9"/>
  <c r="Q41" i="9"/>
  <c r="R41" i="9"/>
  <c r="S41" i="9"/>
  <c r="T41" i="9"/>
  <c r="U41" i="9"/>
  <c r="V41" i="9"/>
  <c r="W41" i="9"/>
  <c r="X41" i="9"/>
  <c r="Y41" i="9"/>
  <c r="Z41" i="9"/>
  <c r="AA41" i="9"/>
  <c r="AB41" i="9"/>
  <c r="AC41" i="9"/>
  <c r="AD41" i="9"/>
  <c r="AE41" i="9"/>
  <c r="AF41" i="9"/>
  <c r="D42" i="9"/>
  <c r="E42" i="9"/>
  <c r="F42" i="9"/>
  <c r="G42" i="9"/>
  <c r="H42" i="9"/>
  <c r="I42" i="9"/>
  <c r="J42" i="9"/>
  <c r="K42" i="9"/>
  <c r="L42" i="9"/>
  <c r="M42" i="9"/>
  <c r="N42" i="9"/>
  <c r="O42" i="9"/>
  <c r="P42" i="9"/>
  <c r="Q42" i="9"/>
  <c r="R42" i="9"/>
  <c r="S42" i="9"/>
  <c r="T42" i="9"/>
  <c r="U42" i="9"/>
  <c r="V42" i="9"/>
  <c r="W42" i="9"/>
  <c r="X42" i="9"/>
  <c r="Y42" i="9"/>
  <c r="Z42" i="9"/>
  <c r="AA42" i="9"/>
  <c r="AB42" i="9"/>
  <c r="AC42" i="9"/>
  <c r="AD42" i="9"/>
  <c r="AE42" i="9"/>
  <c r="AF42" i="9"/>
  <c r="D43" i="9"/>
  <c r="E43" i="9"/>
  <c r="F43" i="9"/>
  <c r="G43" i="9"/>
  <c r="H43" i="9"/>
  <c r="I43" i="9"/>
  <c r="J43" i="9"/>
  <c r="K43" i="9"/>
  <c r="L43" i="9"/>
  <c r="M43" i="9"/>
  <c r="N43" i="9"/>
  <c r="O43" i="9"/>
  <c r="P43" i="9"/>
  <c r="Q43" i="9"/>
  <c r="R43" i="9"/>
  <c r="S43" i="9"/>
  <c r="T43" i="9"/>
  <c r="U43" i="9"/>
  <c r="V43" i="9"/>
  <c r="W43" i="9"/>
  <c r="X43" i="9"/>
  <c r="Y43" i="9"/>
  <c r="Z43" i="9"/>
  <c r="AA43" i="9"/>
  <c r="AB43" i="9"/>
  <c r="AC43" i="9"/>
  <c r="AD43" i="9"/>
  <c r="AE43" i="9"/>
  <c r="AF43" i="9"/>
  <c r="D44" i="9"/>
  <c r="E44" i="9"/>
  <c r="F44" i="9"/>
  <c r="G44" i="9"/>
  <c r="H44" i="9"/>
  <c r="I44" i="9"/>
  <c r="J44" i="9"/>
  <c r="K44" i="9"/>
  <c r="L44" i="9"/>
  <c r="M44" i="9"/>
  <c r="N44" i="9"/>
  <c r="O44" i="9"/>
  <c r="P44" i="9"/>
  <c r="Q44" i="9"/>
  <c r="R44" i="9"/>
  <c r="S44" i="9"/>
  <c r="T44" i="9"/>
  <c r="U44" i="9"/>
  <c r="V44" i="9"/>
  <c r="W44" i="9"/>
  <c r="X44" i="9"/>
  <c r="Y44" i="9"/>
  <c r="Z44" i="9"/>
  <c r="AA44" i="9"/>
  <c r="AB44" i="9"/>
  <c r="AC44" i="9"/>
  <c r="AD44" i="9"/>
  <c r="AE44" i="9"/>
  <c r="AF44" i="9"/>
  <c r="D45" i="9"/>
  <c r="E45" i="9"/>
  <c r="F45" i="9"/>
  <c r="G45" i="9"/>
  <c r="H45" i="9"/>
  <c r="I45" i="9"/>
  <c r="J45" i="9"/>
  <c r="K45" i="9"/>
  <c r="L45" i="9"/>
  <c r="M45" i="9"/>
  <c r="N45" i="9"/>
  <c r="O45" i="9"/>
  <c r="P45" i="9"/>
  <c r="Q45" i="9"/>
  <c r="R45" i="9"/>
  <c r="S45" i="9"/>
  <c r="T45" i="9"/>
  <c r="U45" i="9"/>
  <c r="V45" i="9"/>
  <c r="W45" i="9"/>
  <c r="X45" i="9"/>
  <c r="Y45" i="9"/>
  <c r="Z45" i="9"/>
  <c r="AA45" i="9"/>
  <c r="AB45" i="9"/>
  <c r="AC45" i="9"/>
  <c r="AD45" i="9"/>
  <c r="AE45" i="9"/>
  <c r="AF45" i="9"/>
  <c r="D46" i="9"/>
  <c r="E46" i="9"/>
  <c r="F46" i="9"/>
  <c r="G46" i="9"/>
  <c r="H46" i="9"/>
  <c r="I46" i="9"/>
  <c r="J46" i="9"/>
  <c r="K46" i="9"/>
  <c r="L46" i="9"/>
  <c r="M46" i="9"/>
  <c r="N46" i="9"/>
  <c r="O46" i="9"/>
  <c r="P46" i="9"/>
  <c r="Q46" i="9"/>
  <c r="R46" i="9"/>
  <c r="S46" i="9"/>
  <c r="T46" i="9"/>
  <c r="U46" i="9"/>
  <c r="V46" i="9"/>
  <c r="W46" i="9"/>
  <c r="X46" i="9"/>
  <c r="Y46" i="9"/>
  <c r="Z46" i="9"/>
  <c r="AA46" i="9"/>
  <c r="AB46" i="9"/>
  <c r="AC46" i="9"/>
  <c r="AD46" i="9"/>
  <c r="AE46" i="9"/>
  <c r="AF46" i="9"/>
  <c r="D47" i="9"/>
  <c r="E47" i="9"/>
  <c r="F47" i="9"/>
  <c r="G47" i="9"/>
  <c r="H47" i="9"/>
  <c r="I47" i="9"/>
  <c r="J47" i="9"/>
  <c r="K47" i="9"/>
  <c r="L47" i="9"/>
  <c r="M47" i="9"/>
  <c r="N47" i="9"/>
  <c r="O47" i="9"/>
  <c r="P47" i="9"/>
  <c r="Q47" i="9"/>
  <c r="R47" i="9"/>
  <c r="S47" i="9"/>
  <c r="T47" i="9"/>
  <c r="U47" i="9"/>
  <c r="V47" i="9"/>
  <c r="W47" i="9"/>
  <c r="X47" i="9"/>
  <c r="Y47" i="9"/>
  <c r="Z47" i="9"/>
  <c r="AA47" i="9"/>
  <c r="AB47" i="9"/>
  <c r="AC47" i="9"/>
  <c r="AD47" i="9"/>
  <c r="AE47" i="9"/>
  <c r="AF47" i="9"/>
  <c r="D48" i="9"/>
  <c r="E48" i="9"/>
  <c r="F48" i="9"/>
  <c r="G48" i="9"/>
  <c r="H48" i="9"/>
  <c r="I48" i="9"/>
  <c r="J48" i="9"/>
  <c r="K48" i="9"/>
  <c r="L48" i="9"/>
  <c r="M48" i="9"/>
  <c r="N48" i="9"/>
  <c r="O48" i="9"/>
  <c r="P48" i="9"/>
  <c r="Q48" i="9"/>
  <c r="R48" i="9"/>
  <c r="S48" i="9"/>
  <c r="T48" i="9"/>
  <c r="U48" i="9"/>
  <c r="V48" i="9"/>
  <c r="W48" i="9"/>
  <c r="X48" i="9"/>
  <c r="Y48" i="9"/>
  <c r="Z48" i="9"/>
  <c r="AA48" i="9"/>
  <c r="AB48" i="9"/>
  <c r="AC48" i="9"/>
  <c r="AD48" i="9"/>
  <c r="AE48" i="9"/>
  <c r="AF48" i="9"/>
  <c r="D49" i="9"/>
  <c r="E49" i="9"/>
  <c r="F49" i="9"/>
  <c r="G49" i="9"/>
  <c r="H49" i="9"/>
  <c r="I49" i="9"/>
  <c r="J49" i="9"/>
  <c r="K49" i="9"/>
  <c r="L49" i="9"/>
  <c r="M49" i="9"/>
  <c r="N49" i="9"/>
  <c r="O49" i="9"/>
  <c r="P49" i="9"/>
  <c r="Q49" i="9"/>
  <c r="R49" i="9"/>
  <c r="S49" i="9"/>
  <c r="T49" i="9"/>
  <c r="U49" i="9"/>
  <c r="V49" i="9"/>
  <c r="W49" i="9"/>
  <c r="X49" i="9"/>
  <c r="Y49" i="9"/>
  <c r="Z49" i="9"/>
  <c r="AA49" i="9"/>
  <c r="AB49" i="9"/>
  <c r="AC49" i="9"/>
  <c r="AD49" i="9"/>
  <c r="AE49" i="9"/>
  <c r="AF49" i="9"/>
  <c r="D50" i="9"/>
  <c r="E50" i="9"/>
  <c r="F50" i="9"/>
  <c r="G50" i="9"/>
  <c r="H50" i="9"/>
  <c r="I50" i="9"/>
  <c r="J50" i="9"/>
  <c r="K50" i="9"/>
  <c r="L50" i="9"/>
  <c r="M50" i="9"/>
  <c r="N50" i="9"/>
  <c r="O50" i="9"/>
  <c r="P50" i="9"/>
  <c r="Q50" i="9"/>
  <c r="R50" i="9"/>
  <c r="S50" i="9"/>
  <c r="T50" i="9"/>
  <c r="U50" i="9"/>
  <c r="V50" i="9"/>
  <c r="W50" i="9"/>
  <c r="X50" i="9"/>
  <c r="Y50" i="9"/>
  <c r="Z50" i="9"/>
  <c r="AA50" i="9"/>
  <c r="AB50" i="9"/>
  <c r="AC50" i="9"/>
  <c r="AD50" i="9"/>
  <c r="AE50" i="9"/>
  <c r="AF50" i="9"/>
  <c r="D51" i="9"/>
  <c r="E51" i="9"/>
  <c r="F51" i="9"/>
  <c r="G51" i="9"/>
  <c r="H51" i="9"/>
  <c r="I51" i="9"/>
  <c r="J51" i="9"/>
  <c r="K51" i="9"/>
  <c r="L51" i="9"/>
  <c r="M51" i="9"/>
  <c r="N51" i="9"/>
  <c r="O51" i="9"/>
  <c r="P51" i="9"/>
  <c r="Q51" i="9"/>
  <c r="R51" i="9"/>
  <c r="S51" i="9"/>
  <c r="T51" i="9"/>
  <c r="U51" i="9"/>
  <c r="V51" i="9"/>
  <c r="W51" i="9"/>
  <c r="X51" i="9"/>
  <c r="Y51" i="9"/>
  <c r="Z51" i="9"/>
  <c r="AA51" i="9"/>
  <c r="AB51" i="9"/>
  <c r="AC51" i="9"/>
  <c r="AD51" i="9"/>
  <c r="AE51" i="9"/>
  <c r="AF51" i="9"/>
  <c r="D52" i="9"/>
  <c r="E52" i="9"/>
  <c r="F52" i="9"/>
  <c r="G52" i="9"/>
  <c r="H52" i="9"/>
  <c r="I52" i="9"/>
  <c r="J52" i="9"/>
  <c r="K52" i="9"/>
  <c r="L52" i="9"/>
  <c r="M52" i="9"/>
  <c r="N52" i="9"/>
  <c r="O52" i="9"/>
  <c r="P52" i="9"/>
  <c r="Q52" i="9"/>
  <c r="R52" i="9"/>
  <c r="S52" i="9"/>
  <c r="T52" i="9"/>
  <c r="U52" i="9"/>
  <c r="V52" i="9"/>
  <c r="W52" i="9"/>
  <c r="X52" i="9"/>
  <c r="Y52" i="9"/>
  <c r="Z52" i="9"/>
  <c r="AA52" i="9"/>
  <c r="AB52" i="9"/>
  <c r="AC52" i="9"/>
  <c r="AD52" i="9"/>
  <c r="AE52" i="9"/>
  <c r="AF52" i="9"/>
  <c r="D53" i="9"/>
  <c r="E53" i="9"/>
  <c r="F53" i="9"/>
  <c r="G53" i="9"/>
  <c r="H53" i="9"/>
  <c r="I53" i="9"/>
  <c r="J53" i="9"/>
  <c r="K53" i="9"/>
  <c r="L53" i="9"/>
  <c r="M53" i="9"/>
  <c r="N53" i="9"/>
  <c r="O53" i="9"/>
  <c r="P53" i="9"/>
  <c r="Q53" i="9"/>
  <c r="R53" i="9"/>
  <c r="S53" i="9"/>
  <c r="T53" i="9"/>
  <c r="U53" i="9"/>
  <c r="V53" i="9"/>
  <c r="W53" i="9"/>
  <c r="X53" i="9"/>
  <c r="Y53" i="9"/>
  <c r="Z53" i="9"/>
  <c r="AA53" i="9"/>
  <c r="AB53" i="9"/>
  <c r="AC53" i="9"/>
  <c r="AD53" i="9"/>
  <c r="AE53" i="9"/>
  <c r="AF53" i="9"/>
  <c r="A56" i="9"/>
  <c r="A111" i="9" s="1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D22" i="18" s="1"/>
  <c r="AE65" i="18"/>
  <c r="C66" i="18"/>
  <c r="E66" i="18"/>
  <c r="F66" i="18"/>
  <c r="G66" i="18"/>
  <c r="H66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D23" i="18" s="1"/>
  <c r="AE66" i="18"/>
  <c r="AM67" i="9"/>
  <c r="AN70" i="9"/>
  <c r="AN71" i="9"/>
  <c r="AN72" i="9"/>
  <c r="AN73" i="9"/>
  <c r="AN75" i="9"/>
  <c r="AN83" i="9"/>
  <c r="AN84" i="9"/>
  <c r="AN88" i="9"/>
  <c r="AN90" i="9"/>
  <c r="AN93" i="9"/>
  <c r="AN94" i="9"/>
  <c r="AN96" i="9"/>
  <c r="AN97" i="9"/>
  <c r="AN99" i="9"/>
  <c r="AN101" i="9"/>
  <c r="AN102" i="9"/>
  <c r="AN104" i="9"/>
  <c r="AN105" i="9"/>
  <c r="AN107" i="9"/>
  <c r="C108" i="18"/>
  <c r="E108" i="18"/>
  <c r="F108" i="18"/>
  <c r="G108" i="18"/>
  <c r="H108" i="18"/>
  <c r="I108" i="18"/>
  <c r="J108" i="18"/>
  <c r="K108" i="18"/>
  <c r="L108" i="18"/>
  <c r="M108" i="18"/>
  <c r="N108" i="18"/>
  <c r="O108" i="18"/>
  <c r="P108" i="18"/>
  <c r="Q108" i="18"/>
  <c r="R108" i="18"/>
  <c r="S108" i="18"/>
  <c r="T108" i="18"/>
  <c r="U108" i="18"/>
  <c r="V108" i="18"/>
  <c r="W108" i="18"/>
  <c r="X108" i="18"/>
  <c r="Y108" i="18"/>
  <c r="Z108" i="18"/>
  <c r="AA108" i="18"/>
  <c r="AB108" i="18"/>
  <c r="AC108" i="18"/>
  <c r="AE108" i="18"/>
  <c r="C109" i="18"/>
  <c r="E109" i="18"/>
  <c r="F109" i="18"/>
  <c r="G109" i="18"/>
  <c r="H109" i="18"/>
  <c r="I109" i="18"/>
  <c r="J109" i="18"/>
  <c r="K109" i="18"/>
  <c r="L109" i="18"/>
  <c r="M109" i="18"/>
  <c r="N109" i="18"/>
  <c r="O109" i="18"/>
  <c r="P109" i="18"/>
  <c r="Q109" i="18"/>
  <c r="R109" i="18"/>
  <c r="S109" i="18"/>
  <c r="T109" i="18"/>
  <c r="U109" i="18"/>
  <c r="V109" i="18"/>
  <c r="W109" i="18"/>
  <c r="X109" i="18"/>
  <c r="Y109" i="18"/>
  <c r="Z109" i="18"/>
  <c r="AA109" i="18"/>
  <c r="AB109" i="18"/>
  <c r="AC109" i="18"/>
  <c r="AE109" i="18"/>
  <c r="AM122" i="9"/>
  <c r="AN124" i="9"/>
  <c r="AN125" i="9"/>
  <c r="AN126" i="9"/>
  <c r="AN127" i="9"/>
  <c r="AN128" i="9"/>
  <c r="AN129" i="9"/>
  <c r="AN130" i="9"/>
  <c r="AN131" i="9"/>
  <c r="AN136" i="9"/>
  <c r="AN137" i="9"/>
  <c r="AN138" i="9"/>
  <c r="AN139" i="9"/>
  <c r="AN140" i="9"/>
  <c r="AN141" i="9"/>
  <c r="AN142" i="9"/>
  <c r="AN143" i="9"/>
  <c r="AN144" i="9"/>
  <c r="AN146" i="9"/>
  <c r="AN147" i="9"/>
  <c r="AN148" i="9"/>
  <c r="AN149" i="9"/>
  <c r="AN150" i="9"/>
  <c r="AN151" i="9"/>
  <c r="AN152" i="9"/>
  <c r="AN153" i="9"/>
  <c r="AN154" i="9"/>
  <c r="AN155" i="9"/>
  <c r="AN157" i="9"/>
  <c r="AN158" i="9"/>
  <c r="AN159" i="9"/>
  <c r="AN160" i="9"/>
  <c r="AN161" i="9"/>
  <c r="AN163" i="9"/>
  <c r="D12" i="10"/>
  <c r="E12" i="10"/>
  <c r="F12" i="10"/>
  <c r="G12" i="10"/>
  <c r="H12" i="10"/>
  <c r="I12" i="10"/>
  <c r="J12" i="10"/>
  <c r="K12" i="10"/>
  <c r="L12" i="10"/>
  <c r="M12" i="10"/>
  <c r="N12" i="10"/>
  <c r="O12" i="10"/>
  <c r="P12" i="10"/>
  <c r="Q12" i="10"/>
  <c r="R12" i="10"/>
  <c r="S12" i="10"/>
  <c r="T12" i="10"/>
  <c r="U12" i="10"/>
  <c r="V12" i="10"/>
  <c r="W12" i="10"/>
  <c r="X12" i="10"/>
  <c r="Y12" i="10"/>
  <c r="Z12" i="10"/>
  <c r="AA12" i="10"/>
  <c r="AB12" i="10"/>
  <c r="AC12" i="10"/>
  <c r="AD12" i="10"/>
  <c r="AE12" i="10"/>
  <c r="AF12" i="10"/>
  <c r="D13" i="10"/>
  <c r="E13" i="10"/>
  <c r="F13" i="10"/>
  <c r="G13" i="10"/>
  <c r="H13" i="10"/>
  <c r="I13" i="10"/>
  <c r="J13" i="10"/>
  <c r="K13" i="10"/>
  <c r="L13" i="10"/>
  <c r="M13" i="10"/>
  <c r="N13" i="10"/>
  <c r="O13" i="10"/>
  <c r="P13" i="10"/>
  <c r="Q13" i="10"/>
  <c r="R13" i="10"/>
  <c r="S13" i="10"/>
  <c r="T13" i="10"/>
  <c r="U13" i="10"/>
  <c r="V13" i="10"/>
  <c r="W13" i="10"/>
  <c r="X13" i="10"/>
  <c r="Y13" i="10"/>
  <c r="Z13" i="10"/>
  <c r="AA13" i="10"/>
  <c r="AB13" i="10"/>
  <c r="AC13" i="10"/>
  <c r="AD13" i="10"/>
  <c r="AE13" i="10"/>
  <c r="AF13" i="10"/>
  <c r="D14" i="10"/>
  <c r="E14" i="10"/>
  <c r="F14" i="10"/>
  <c r="G14" i="10"/>
  <c r="H14" i="10"/>
  <c r="I14" i="10"/>
  <c r="J14" i="10"/>
  <c r="K14" i="10"/>
  <c r="L14" i="10"/>
  <c r="M14" i="10"/>
  <c r="N14" i="10"/>
  <c r="O14" i="10"/>
  <c r="P14" i="10"/>
  <c r="Q14" i="10"/>
  <c r="R14" i="10"/>
  <c r="S14" i="10"/>
  <c r="T14" i="10"/>
  <c r="U14" i="10"/>
  <c r="V14" i="10"/>
  <c r="W14" i="10"/>
  <c r="X14" i="10"/>
  <c r="Y14" i="10"/>
  <c r="Z14" i="10"/>
  <c r="AA14" i="10"/>
  <c r="AB14" i="10"/>
  <c r="AC14" i="10"/>
  <c r="AD14" i="10"/>
  <c r="AE14" i="10"/>
  <c r="AF14" i="10"/>
  <c r="D15" i="10"/>
  <c r="E15" i="10"/>
  <c r="F15" i="10"/>
  <c r="G15" i="10"/>
  <c r="H15" i="10"/>
  <c r="I15" i="10"/>
  <c r="J15" i="10"/>
  <c r="K15" i="10"/>
  <c r="L15" i="10"/>
  <c r="M15" i="10"/>
  <c r="N15" i="10"/>
  <c r="O15" i="10"/>
  <c r="P15" i="10"/>
  <c r="Q15" i="10"/>
  <c r="R15" i="10"/>
  <c r="S15" i="10"/>
  <c r="T15" i="10"/>
  <c r="U15" i="10"/>
  <c r="V15" i="10"/>
  <c r="W15" i="10"/>
  <c r="X15" i="10"/>
  <c r="Y15" i="10"/>
  <c r="Z15" i="10"/>
  <c r="AA15" i="10"/>
  <c r="AB15" i="10"/>
  <c r="AC15" i="10"/>
  <c r="AD15" i="10"/>
  <c r="AE15" i="10"/>
  <c r="AF15" i="10"/>
  <c r="D16" i="10"/>
  <c r="E16" i="10"/>
  <c r="F16" i="10"/>
  <c r="G16" i="10"/>
  <c r="H16" i="10"/>
  <c r="I16" i="10"/>
  <c r="J16" i="10"/>
  <c r="K16" i="10"/>
  <c r="L16" i="10"/>
  <c r="M16" i="10"/>
  <c r="N16" i="10"/>
  <c r="O16" i="10"/>
  <c r="P16" i="10"/>
  <c r="Q16" i="10"/>
  <c r="R16" i="10"/>
  <c r="S16" i="10"/>
  <c r="T16" i="10"/>
  <c r="U16" i="10"/>
  <c r="V16" i="10"/>
  <c r="W16" i="10"/>
  <c r="X16" i="10"/>
  <c r="Y16" i="10"/>
  <c r="Z16" i="10"/>
  <c r="AA16" i="10"/>
  <c r="AB16" i="10"/>
  <c r="AC16" i="10"/>
  <c r="AD16" i="10"/>
  <c r="AE16" i="10"/>
  <c r="AF16" i="10"/>
  <c r="D17" i="10"/>
  <c r="E17" i="10"/>
  <c r="F17" i="10"/>
  <c r="G17" i="10"/>
  <c r="H17" i="10"/>
  <c r="I17" i="10"/>
  <c r="J17" i="10"/>
  <c r="K17" i="10"/>
  <c r="L17" i="10"/>
  <c r="M17" i="10"/>
  <c r="N17" i="10"/>
  <c r="O17" i="10"/>
  <c r="P17" i="10"/>
  <c r="Q17" i="10"/>
  <c r="R17" i="10"/>
  <c r="S17" i="10"/>
  <c r="T17" i="10"/>
  <c r="U17" i="10"/>
  <c r="V17" i="10"/>
  <c r="W17" i="10"/>
  <c r="X17" i="10"/>
  <c r="Y17" i="10"/>
  <c r="Z17" i="10"/>
  <c r="AA17" i="10"/>
  <c r="AB17" i="10"/>
  <c r="AC17" i="10"/>
  <c r="AD17" i="10"/>
  <c r="AE17" i="10"/>
  <c r="AF17" i="10"/>
  <c r="D18" i="10"/>
  <c r="E18" i="10"/>
  <c r="F18" i="10"/>
  <c r="G18" i="10"/>
  <c r="H18" i="10"/>
  <c r="I18" i="10"/>
  <c r="J18" i="10"/>
  <c r="K18" i="10"/>
  <c r="L18" i="10"/>
  <c r="M18" i="10"/>
  <c r="N18" i="10"/>
  <c r="O18" i="10"/>
  <c r="P18" i="10"/>
  <c r="Q18" i="10"/>
  <c r="R18" i="10"/>
  <c r="S18" i="10"/>
  <c r="T18" i="10"/>
  <c r="U18" i="10"/>
  <c r="V18" i="10"/>
  <c r="W18" i="10"/>
  <c r="X18" i="10"/>
  <c r="Y18" i="10"/>
  <c r="Z18" i="10"/>
  <c r="AA18" i="10"/>
  <c r="AB18" i="10"/>
  <c r="AC18" i="10"/>
  <c r="AD18" i="10"/>
  <c r="AE18" i="10"/>
  <c r="AF18" i="10"/>
  <c r="D19" i="10"/>
  <c r="E19" i="10"/>
  <c r="F19" i="10"/>
  <c r="G19" i="10"/>
  <c r="H19" i="10"/>
  <c r="I19" i="10"/>
  <c r="J19" i="10"/>
  <c r="K19" i="10"/>
  <c r="L19" i="10"/>
  <c r="M19" i="10"/>
  <c r="N19" i="10"/>
  <c r="O19" i="10"/>
  <c r="P19" i="10"/>
  <c r="Q19" i="10"/>
  <c r="R19" i="10"/>
  <c r="S19" i="10"/>
  <c r="T19" i="10"/>
  <c r="U19" i="10"/>
  <c r="V19" i="10"/>
  <c r="W19" i="10"/>
  <c r="X19" i="10"/>
  <c r="Y19" i="10"/>
  <c r="Z19" i="10"/>
  <c r="AA19" i="10"/>
  <c r="AB19" i="10"/>
  <c r="AC19" i="10"/>
  <c r="AD19" i="10"/>
  <c r="AE19" i="10"/>
  <c r="AF19" i="10"/>
  <c r="D20" i="10"/>
  <c r="E20" i="10"/>
  <c r="F20" i="10"/>
  <c r="G20" i="10"/>
  <c r="H20" i="10"/>
  <c r="I20" i="10"/>
  <c r="J20" i="10"/>
  <c r="K20" i="10"/>
  <c r="L20" i="10"/>
  <c r="M20" i="10"/>
  <c r="N20" i="10"/>
  <c r="O20" i="10"/>
  <c r="P20" i="10"/>
  <c r="Q20" i="10"/>
  <c r="R20" i="10"/>
  <c r="S20" i="10"/>
  <c r="T20" i="10"/>
  <c r="U20" i="10"/>
  <c r="V20" i="10"/>
  <c r="W20" i="10"/>
  <c r="X20" i="10"/>
  <c r="Y20" i="10"/>
  <c r="Z20" i="10"/>
  <c r="AA20" i="10"/>
  <c r="AB20" i="10"/>
  <c r="AC20" i="10"/>
  <c r="AD20" i="10"/>
  <c r="AE20" i="10"/>
  <c r="AF20" i="10"/>
  <c r="D21" i="10"/>
  <c r="E21" i="10"/>
  <c r="F21" i="10"/>
  <c r="G21" i="10"/>
  <c r="H21" i="10"/>
  <c r="I21" i="10"/>
  <c r="J21" i="10"/>
  <c r="K21" i="10"/>
  <c r="L21" i="10"/>
  <c r="M21" i="10"/>
  <c r="N21" i="10"/>
  <c r="O21" i="10"/>
  <c r="P21" i="10"/>
  <c r="Q21" i="10"/>
  <c r="R21" i="10"/>
  <c r="S21" i="10"/>
  <c r="T21" i="10"/>
  <c r="U21" i="10"/>
  <c r="V21" i="10"/>
  <c r="W21" i="10"/>
  <c r="X21" i="10"/>
  <c r="Y21" i="10"/>
  <c r="Z21" i="10"/>
  <c r="AA21" i="10"/>
  <c r="AB21" i="10"/>
  <c r="AC21" i="10"/>
  <c r="AD21" i="10"/>
  <c r="AE21" i="10"/>
  <c r="AF21" i="10"/>
  <c r="D26" i="10"/>
  <c r="E26" i="10"/>
  <c r="F26" i="10"/>
  <c r="G26" i="10"/>
  <c r="H26" i="10"/>
  <c r="I26" i="10"/>
  <c r="J26" i="10"/>
  <c r="K26" i="10"/>
  <c r="L26" i="10"/>
  <c r="M26" i="10"/>
  <c r="N26" i="10"/>
  <c r="O26" i="10"/>
  <c r="P26" i="10"/>
  <c r="Q26" i="10"/>
  <c r="R26" i="10"/>
  <c r="S26" i="10"/>
  <c r="T26" i="10"/>
  <c r="U26" i="10"/>
  <c r="V26" i="10"/>
  <c r="W26" i="10"/>
  <c r="X26" i="10"/>
  <c r="Y26" i="10"/>
  <c r="Z26" i="10"/>
  <c r="AA26" i="10"/>
  <c r="AB26" i="10"/>
  <c r="AC26" i="10"/>
  <c r="AD26" i="10"/>
  <c r="AE26" i="10"/>
  <c r="AF26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Q27" i="10"/>
  <c r="R27" i="10"/>
  <c r="S27" i="10"/>
  <c r="T27" i="10"/>
  <c r="U27" i="10"/>
  <c r="V27" i="10"/>
  <c r="W27" i="10"/>
  <c r="X27" i="10"/>
  <c r="Y27" i="10"/>
  <c r="Z27" i="10"/>
  <c r="AA27" i="10"/>
  <c r="AB27" i="10"/>
  <c r="AC27" i="10"/>
  <c r="AD27" i="10"/>
  <c r="AE27" i="10"/>
  <c r="AF27" i="10"/>
  <c r="D28" i="10"/>
  <c r="E28" i="10"/>
  <c r="F28" i="10"/>
  <c r="G28" i="10"/>
  <c r="H28" i="10"/>
  <c r="I28" i="10"/>
  <c r="J28" i="10"/>
  <c r="K28" i="10"/>
  <c r="L28" i="10"/>
  <c r="M28" i="10"/>
  <c r="N28" i="10"/>
  <c r="O28" i="10"/>
  <c r="P28" i="10"/>
  <c r="Q28" i="10"/>
  <c r="R28" i="10"/>
  <c r="S28" i="10"/>
  <c r="T28" i="10"/>
  <c r="U28" i="10"/>
  <c r="V28" i="10"/>
  <c r="W28" i="10"/>
  <c r="X28" i="10"/>
  <c r="Y28" i="10"/>
  <c r="Z28" i="10"/>
  <c r="AA28" i="10"/>
  <c r="AB28" i="10"/>
  <c r="AC28" i="10"/>
  <c r="AD28" i="10"/>
  <c r="AE28" i="10"/>
  <c r="AF28" i="10"/>
  <c r="D29" i="10"/>
  <c r="E29" i="10"/>
  <c r="F29" i="10"/>
  <c r="G29" i="10"/>
  <c r="H29" i="10"/>
  <c r="I29" i="10"/>
  <c r="J29" i="10"/>
  <c r="K29" i="10"/>
  <c r="L29" i="10"/>
  <c r="M29" i="10"/>
  <c r="N29" i="10"/>
  <c r="O29" i="10"/>
  <c r="P29" i="10"/>
  <c r="Q29" i="10"/>
  <c r="R29" i="10"/>
  <c r="S29" i="10"/>
  <c r="T29" i="10"/>
  <c r="U29" i="10"/>
  <c r="V29" i="10"/>
  <c r="W29" i="10"/>
  <c r="X29" i="10"/>
  <c r="Y29" i="10"/>
  <c r="Z29" i="10"/>
  <c r="AA29" i="10"/>
  <c r="AB29" i="10"/>
  <c r="AC29" i="10"/>
  <c r="AD29" i="10"/>
  <c r="AE29" i="10"/>
  <c r="AF29" i="10"/>
  <c r="D30" i="10"/>
  <c r="E30" i="10"/>
  <c r="F30" i="10"/>
  <c r="G30" i="10"/>
  <c r="H30" i="10"/>
  <c r="I30" i="10"/>
  <c r="J30" i="10"/>
  <c r="K30" i="10"/>
  <c r="L30" i="10"/>
  <c r="M30" i="10"/>
  <c r="N30" i="10"/>
  <c r="O30" i="10"/>
  <c r="P30" i="10"/>
  <c r="Q30" i="10"/>
  <c r="R30" i="10"/>
  <c r="S30" i="10"/>
  <c r="T30" i="10"/>
  <c r="U30" i="10"/>
  <c r="V30" i="10"/>
  <c r="W30" i="10"/>
  <c r="X30" i="10"/>
  <c r="Y30" i="10"/>
  <c r="Z30" i="10"/>
  <c r="AA30" i="10"/>
  <c r="AB30" i="10"/>
  <c r="AC30" i="10"/>
  <c r="AD30" i="10"/>
  <c r="AE30" i="10"/>
  <c r="AF30" i="10"/>
  <c r="D31" i="10"/>
  <c r="E31" i="10"/>
  <c r="F31" i="10"/>
  <c r="G31" i="10"/>
  <c r="H31" i="10"/>
  <c r="I31" i="10"/>
  <c r="J31" i="10"/>
  <c r="K31" i="10"/>
  <c r="L31" i="10"/>
  <c r="M31" i="10"/>
  <c r="N31" i="10"/>
  <c r="O31" i="10"/>
  <c r="P31" i="10"/>
  <c r="Q31" i="10"/>
  <c r="R31" i="10"/>
  <c r="S31" i="10"/>
  <c r="T31" i="10"/>
  <c r="U31" i="10"/>
  <c r="V31" i="10"/>
  <c r="W31" i="10"/>
  <c r="X31" i="10"/>
  <c r="Y31" i="10"/>
  <c r="Z31" i="10"/>
  <c r="AA31" i="10"/>
  <c r="AB31" i="10"/>
  <c r="AC31" i="10"/>
  <c r="AD31" i="10"/>
  <c r="AE31" i="10"/>
  <c r="AF31" i="10"/>
  <c r="D32" i="10"/>
  <c r="E32" i="10"/>
  <c r="F32" i="10"/>
  <c r="G32" i="10"/>
  <c r="H32" i="10"/>
  <c r="I32" i="10"/>
  <c r="J32" i="10"/>
  <c r="K32" i="10"/>
  <c r="L32" i="10"/>
  <c r="M32" i="10"/>
  <c r="N32" i="10"/>
  <c r="O32" i="10"/>
  <c r="P32" i="10"/>
  <c r="Q32" i="10"/>
  <c r="R32" i="10"/>
  <c r="S32" i="10"/>
  <c r="T32" i="10"/>
  <c r="U32" i="10"/>
  <c r="V32" i="10"/>
  <c r="W32" i="10"/>
  <c r="X32" i="10"/>
  <c r="Y32" i="10"/>
  <c r="Z32" i="10"/>
  <c r="AA32" i="10"/>
  <c r="AB32" i="10"/>
  <c r="AC32" i="10"/>
  <c r="AD32" i="10"/>
  <c r="AE32" i="10"/>
  <c r="AF32" i="10"/>
  <c r="D33" i="10"/>
  <c r="E33" i="10"/>
  <c r="F33" i="10"/>
  <c r="G33" i="10"/>
  <c r="H33" i="10"/>
  <c r="I33" i="10"/>
  <c r="J33" i="10"/>
  <c r="K33" i="10"/>
  <c r="L33" i="10"/>
  <c r="M33" i="10"/>
  <c r="N33" i="10"/>
  <c r="O33" i="10"/>
  <c r="P33" i="10"/>
  <c r="Q33" i="10"/>
  <c r="R33" i="10"/>
  <c r="S33" i="10"/>
  <c r="T33" i="10"/>
  <c r="U33" i="10"/>
  <c r="V33" i="10"/>
  <c r="W33" i="10"/>
  <c r="X33" i="10"/>
  <c r="Y33" i="10"/>
  <c r="Z33" i="10"/>
  <c r="AA33" i="10"/>
  <c r="AB33" i="10"/>
  <c r="AC33" i="10"/>
  <c r="AD33" i="10"/>
  <c r="AE33" i="10"/>
  <c r="AF33" i="10"/>
  <c r="D34" i="10"/>
  <c r="E34" i="10"/>
  <c r="F34" i="10"/>
  <c r="G34" i="10"/>
  <c r="H34" i="10"/>
  <c r="I34" i="10"/>
  <c r="J34" i="10"/>
  <c r="K34" i="10"/>
  <c r="L34" i="10"/>
  <c r="M34" i="10"/>
  <c r="N34" i="10"/>
  <c r="O34" i="10"/>
  <c r="P34" i="10"/>
  <c r="Q34" i="10"/>
  <c r="R34" i="10"/>
  <c r="S34" i="10"/>
  <c r="T34" i="10"/>
  <c r="U34" i="10"/>
  <c r="V34" i="10"/>
  <c r="W34" i="10"/>
  <c r="X34" i="10"/>
  <c r="Y34" i="10"/>
  <c r="Z34" i="10"/>
  <c r="AA34" i="10"/>
  <c r="AB34" i="10"/>
  <c r="AC34" i="10"/>
  <c r="AD34" i="10"/>
  <c r="AE34" i="10"/>
  <c r="AF34" i="10"/>
  <c r="D35" i="10"/>
  <c r="E35" i="10"/>
  <c r="F35" i="10"/>
  <c r="G35" i="10"/>
  <c r="H35" i="10"/>
  <c r="I35" i="10"/>
  <c r="J35" i="10"/>
  <c r="K35" i="10"/>
  <c r="L35" i="10"/>
  <c r="M35" i="10"/>
  <c r="N35" i="10"/>
  <c r="O35" i="10"/>
  <c r="P35" i="10"/>
  <c r="Q35" i="10"/>
  <c r="R35" i="10"/>
  <c r="S35" i="10"/>
  <c r="T35" i="10"/>
  <c r="U35" i="10"/>
  <c r="V35" i="10"/>
  <c r="W35" i="10"/>
  <c r="X35" i="10"/>
  <c r="Y35" i="10"/>
  <c r="Z35" i="10"/>
  <c r="AA35" i="10"/>
  <c r="AB35" i="10"/>
  <c r="AC35" i="10"/>
  <c r="AD35" i="10"/>
  <c r="AE35" i="10"/>
  <c r="AF35" i="10"/>
  <c r="D36" i="10"/>
  <c r="E36" i="10"/>
  <c r="F36" i="10"/>
  <c r="G36" i="10"/>
  <c r="H36" i="10"/>
  <c r="I36" i="10"/>
  <c r="J36" i="10"/>
  <c r="K36" i="10"/>
  <c r="L36" i="10"/>
  <c r="M36" i="10"/>
  <c r="N36" i="10"/>
  <c r="O36" i="10"/>
  <c r="P36" i="10"/>
  <c r="Q36" i="10"/>
  <c r="R36" i="10"/>
  <c r="S36" i="10"/>
  <c r="T36" i="10"/>
  <c r="U36" i="10"/>
  <c r="V36" i="10"/>
  <c r="W36" i="10"/>
  <c r="X36" i="10"/>
  <c r="Y36" i="10"/>
  <c r="Z36" i="10"/>
  <c r="AA36" i="10"/>
  <c r="AB36" i="10"/>
  <c r="AC36" i="10"/>
  <c r="AD36" i="10"/>
  <c r="AE36" i="10"/>
  <c r="AF36" i="10"/>
  <c r="D37" i="10"/>
  <c r="E37" i="10"/>
  <c r="F37" i="10"/>
  <c r="G37" i="10"/>
  <c r="H37" i="10"/>
  <c r="I37" i="10"/>
  <c r="J37" i="10"/>
  <c r="K37" i="10"/>
  <c r="L37" i="10"/>
  <c r="M37" i="10"/>
  <c r="N37" i="10"/>
  <c r="O37" i="10"/>
  <c r="P37" i="10"/>
  <c r="Q37" i="10"/>
  <c r="R37" i="10"/>
  <c r="S37" i="10"/>
  <c r="T37" i="10"/>
  <c r="U37" i="10"/>
  <c r="V37" i="10"/>
  <c r="W37" i="10"/>
  <c r="X37" i="10"/>
  <c r="Y37" i="10"/>
  <c r="Z37" i="10"/>
  <c r="AA37" i="10"/>
  <c r="AB37" i="10"/>
  <c r="AC37" i="10"/>
  <c r="AD37" i="10"/>
  <c r="AE37" i="10"/>
  <c r="AF37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AC38" i="10"/>
  <c r="AD38" i="10"/>
  <c r="AE38" i="10"/>
  <c r="AF38" i="10"/>
  <c r="D39" i="10"/>
  <c r="E39" i="10"/>
  <c r="F39" i="10"/>
  <c r="G39" i="10"/>
  <c r="H39" i="10"/>
  <c r="I39" i="10"/>
  <c r="J39" i="10"/>
  <c r="K39" i="10"/>
  <c r="L39" i="10"/>
  <c r="M39" i="10"/>
  <c r="N39" i="10"/>
  <c r="O39" i="10"/>
  <c r="P39" i="10"/>
  <c r="Q39" i="10"/>
  <c r="R39" i="10"/>
  <c r="S39" i="10"/>
  <c r="T39" i="10"/>
  <c r="U39" i="10"/>
  <c r="V39" i="10"/>
  <c r="W39" i="10"/>
  <c r="X39" i="10"/>
  <c r="Y39" i="10"/>
  <c r="Z39" i="10"/>
  <c r="AA39" i="10"/>
  <c r="AB39" i="10"/>
  <c r="AC39" i="10"/>
  <c r="AD39" i="10"/>
  <c r="AE39" i="10"/>
  <c r="AF39" i="10"/>
  <c r="D40" i="10"/>
  <c r="E40" i="10"/>
  <c r="F40" i="10"/>
  <c r="G40" i="10"/>
  <c r="H40" i="10"/>
  <c r="I40" i="10"/>
  <c r="J40" i="10"/>
  <c r="K40" i="10"/>
  <c r="L40" i="10"/>
  <c r="M40" i="10"/>
  <c r="N40" i="10"/>
  <c r="O40" i="10"/>
  <c r="P40" i="10"/>
  <c r="Q40" i="10"/>
  <c r="R40" i="10"/>
  <c r="S40" i="10"/>
  <c r="T40" i="10"/>
  <c r="U40" i="10"/>
  <c r="V40" i="10"/>
  <c r="W40" i="10"/>
  <c r="X40" i="10"/>
  <c r="Y40" i="10"/>
  <c r="Z40" i="10"/>
  <c r="AA40" i="10"/>
  <c r="AB40" i="10"/>
  <c r="AC40" i="10"/>
  <c r="AD40" i="10"/>
  <c r="AE40" i="10"/>
  <c r="AF40" i="10"/>
  <c r="D41" i="10"/>
  <c r="E41" i="10"/>
  <c r="F41" i="10"/>
  <c r="G41" i="10"/>
  <c r="H41" i="10"/>
  <c r="I41" i="10"/>
  <c r="J41" i="10"/>
  <c r="K41" i="10"/>
  <c r="L41" i="10"/>
  <c r="M41" i="10"/>
  <c r="N41" i="10"/>
  <c r="O41" i="10"/>
  <c r="P41" i="10"/>
  <c r="Q41" i="10"/>
  <c r="R41" i="10"/>
  <c r="S41" i="10"/>
  <c r="T41" i="10"/>
  <c r="U41" i="10"/>
  <c r="V41" i="10"/>
  <c r="W41" i="10"/>
  <c r="X41" i="10"/>
  <c r="Y41" i="10"/>
  <c r="Z41" i="10"/>
  <c r="AA41" i="10"/>
  <c r="AB41" i="10"/>
  <c r="AC41" i="10"/>
  <c r="AD41" i="10"/>
  <c r="AE41" i="10"/>
  <c r="AF41" i="10"/>
  <c r="D42" i="10"/>
  <c r="E42" i="10"/>
  <c r="F42" i="10"/>
  <c r="G42" i="10"/>
  <c r="H42" i="10"/>
  <c r="I42" i="10"/>
  <c r="J42" i="10"/>
  <c r="K42" i="10"/>
  <c r="L42" i="10"/>
  <c r="M42" i="10"/>
  <c r="N42" i="10"/>
  <c r="O42" i="10"/>
  <c r="P42" i="10"/>
  <c r="Q42" i="10"/>
  <c r="R42" i="10"/>
  <c r="S42" i="10"/>
  <c r="T42" i="10"/>
  <c r="U42" i="10"/>
  <c r="V42" i="10"/>
  <c r="W42" i="10"/>
  <c r="X42" i="10"/>
  <c r="Y42" i="10"/>
  <c r="Z42" i="10"/>
  <c r="AA42" i="10"/>
  <c r="AB42" i="10"/>
  <c r="AC42" i="10"/>
  <c r="AD42" i="10"/>
  <c r="AE42" i="10"/>
  <c r="AF42" i="10"/>
  <c r="D43" i="10"/>
  <c r="E43" i="10"/>
  <c r="F43" i="10"/>
  <c r="G43" i="10"/>
  <c r="H43" i="10"/>
  <c r="I43" i="10"/>
  <c r="J43" i="10"/>
  <c r="K43" i="10"/>
  <c r="L43" i="10"/>
  <c r="M43" i="10"/>
  <c r="N43" i="10"/>
  <c r="O43" i="10"/>
  <c r="P43" i="10"/>
  <c r="Q43" i="10"/>
  <c r="R43" i="10"/>
  <c r="S43" i="10"/>
  <c r="T43" i="10"/>
  <c r="U43" i="10"/>
  <c r="V43" i="10"/>
  <c r="W43" i="10"/>
  <c r="X43" i="10"/>
  <c r="Y43" i="10"/>
  <c r="Z43" i="10"/>
  <c r="AA43" i="10"/>
  <c r="AB43" i="10"/>
  <c r="AC43" i="10"/>
  <c r="AD43" i="10"/>
  <c r="AE43" i="10"/>
  <c r="AF43" i="10"/>
  <c r="D44" i="10"/>
  <c r="E44" i="10"/>
  <c r="F44" i="10"/>
  <c r="G44" i="10"/>
  <c r="H44" i="10"/>
  <c r="I44" i="10"/>
  <c r="J44" i="10"/>
  <c r="K44" i="10"/>
  <c r="L44" i="10"/>
  <c r="M44" i="10"/>
  <c r="N44" i="10"/>
  <c r="O44" i="10"/>
  <c r="P44" i="10"/>
  <c r="Q44" i="10"/>
  <c r="R44" i="10"/>
  <c r="S44" i="10"/>
  <c r="T44" i="10"/>
  <c r="U44" i="10"/>
  <c r="V44" i="10"/>
  <c r="W44" i="10"/>
  <c r="X44" i="10"/>
  <c r="Y44" i="10"/>
  <c r="Z44" i="10"/>
  <c r="AA44" i="10"/>
  <c r="AB44" i="10"/>
  <c r="AC44" i="10"/>
  <c r="AD44" i="10"/>
  <c r="AE44" i="10"/>
  <c r="AF44" i="10"/>
  <c r="D45" i="10"/>
  <c r="E45" i="10"/>
  <c r="F45" i="10"/>
  <c r="G45" i="10"/>
  <c r="H45" i="10"/>
  <c r="I45" i="10"/>
  <c r="J45" i="10"/>
  <c r="K45" i="10"/>
  <c r="L45" i="10"/>
  <c r="M45" i="10"/>
  <c r="N45" i="10"/>
  <c r="O45" i="10"/>
  <c r="P45" i="10"/>
  <c r="Q45" i="10"/>
  <c r="R45" i="10"/>
  <c r="S45" i="10"/>
  <c r="T45" i="10"/>
  <c r="U45" i="10"/>
  <c r="V45" i="10"/>
  <c r="W45" i="10"/>
  <c r="X45" i="10"/>
  <c r="Y45" i="10"/>
  <c r="Z45" i="10"/>
  <c r="AA45" i="10"/>
  <c r="AB45" i="10"/>
  <c r="AC45" i="10"/>
  <c r="AD45" i="10"/>
  <c r="AE45" i="10"/>
  <c r="AF45" i="10"/>
  <c r="D46" i="10"/>
  <c r="E46" i="10"/>
  <c r="F46" i="10"/>
  <c r="G46" i="10"/>
  <c r="H46" i="10"/>
  <c r="I46" i="10"/>
  <c r="J46" i="10"/>
  <c r="K46" i="10"/>
  <c r="L46" i="10"/>
  <c r="M46" i="10"/>
  <c r="N46" i="10"/>
  <c r="O46" i="10"/>
  <c r="P46" i="10"/>
  <c r="Q46" i="10"/>
  <c r="R46" i="10"/>
  <c r="S46" i="10"/>
  <c r="T46" i="10"/>
  <c r="U46" i="10"/>
  <c r="V46" i="10"/>
  <c r="W46" i="10"/>
  <c r="X46" i="10"/>
  <c r="Y46" i="10"/>
  <c r="Z46" i="10"/>
  <c r="AA46" i="10"/>
  <c r="AB46" i="10"/>
  <c r="AC46" i="10"/>
  <c r="AD46" i="10"/>
  <c r="AE46" i="10"/>
  <c r="AF46" i="10"/>
  <c r="D47" i="10"/>
  <c r="E47" i="10"/>
  <c r="F47" i="10"/>
  <c r="G47" i="10"/>
  <c r="H47" i="10"/>
  <c r="I47" i="10"/>
  <c r="J47" i="10"/>
  <c r="K47" i="10"/>
  <c r="L47" i="10"/>
  <c r="M47" i="10"/>
  <c r="N47" i="10"/>
  <c r="O47" i="10"/>
  <c r="P47" i="10"/>
  <c r="Q47" i="10"/>
  <c r="R47" i="10"/>
  <c r="S47" i="10"/>
  <c r="T47" i="10"/>
  <c r="U47" i="10"/>
  <c r="V47" i="10"/>
  <c r="W47" i="10"/>
  <c r="X47" i="10"/>
  <c r="Y47" i="10"/>
  <c r="Z47" i="10"/>
  <c r="AA47" i="10"/>
  <c r="AB47" i="10"/>
  <c r="AC47" i="10"/>
  <c r="AD47" i="10"/>
  <c r="AE47" i="10"/>
  <c r="AF47" i="10"/>
  <c r="D48" i="10"/>
  <c r="E48" i="10"/>
  <c r="F48" i="10"/>
  <c r="G48" i="10"/>
  <c r="H48" i="10"/>
  <c r="I48" i="10"/>
  <c r="J48" i="10"/>
  <c r="K48" i="10"/>
  <c r="L48" i="10"/>
  <c r="M48" i="10"/>
  <c r="N48" i="10"/>
  <c r="O48" i="10"/>
  <c r="P48" i="10"/>
  <c r="Q48" i="10"/>
  <c r="R48" i="10"/>
  <c r="S48" i="10"/>
  <c r="T48" i="10"/>
  <c r="U48" i="10"/>
  <c r="V48" i="10"/>
  <c r="W48" i="10"/>
  <c r="X48" i="10"/>
  <c r="Y48" i="10"/>
  <c r="Z48" i="10"/>
  <c r="AA48" i="10"/>
  <c r="AB48" i="10"/>
  <c r="AC48" i="10"/>
  <c r="AD48" i="10"/>
  <c r="AE48" i="10"/>
  <c r="AF48" i="10"/>
  <c r="D49" i="10"/>
  <c r="E49" i="10"/>
  <c r="F49" i="10"/>
  <c r="G49" i="10"/>
  <c r="H49" i="10"/>
  <c r="I49" i="10"/>
  <c r="J49" i="10"/>
  <c r="K49" i="10"/>
  <c r="L49" i="10"/>
  <c r="M49" i="10"/>
  <c r="N49" i="10"/>
  <c r="O49" i="10"/>
  <c r="P49" i="10"/>
  <c r="Q49" i="10"/>
  <c r="R49" i="10"/>
  <c r="S49" i="10"/>
  <c r="T49" i="10"/>
  <c r="U49" i="10"/>
  <c r="V49" i="10"/>
  <c r="W49" i="10"/>
  <c r="X49" i="10"/>
  <c r="Y49" i="10"/>
  <c r="Z49" i="10"/>
  <c r="AA49" i="10"/>
  <c r="AB49" i="10"/>
  <c r="AC49" i="10"/>
  <c r="AD49" i="10"/>
  <c r="AE49" i="10"/>
  <c r="AF49" i="10"/>
  <c r="D50" i="10"/>
  <c r="E50" i="10"/>
  <c r="F50" i="10"/>
  <c r="G50" i="10"/>
  <c r="H50" i="10"/>
  <c r="I50" i="10"/>
  <c r="J50" i="10"/>
  <c r="K50" i="10"/>
  <c r="L50" i="10"/>
  <c r="M50" i="10"/>
  <c r="N50" i="10"/>
  <c r="O50" i="10"/>
  <c r="P50" i="10"/>
  <c r="Q50" i="10"/>
  <c r="R50" i="10"/>
  <c r="S50" i="10"/>
  <c r="T50" i="10"/>
  <c r="U50" i="10"/>
  <c r="V50" i="10"/>
  <c r="W50" i="10"/>
  <c r="X50" i="10"/>
  <c r="Y50" i="10"/>
  <c r="Z50" i="10"/>
  <c r="AA50" i="10"/>
  <c r="AB50" i="10"/>
  <c r="AC50" i="10"/>
  <c r="AD50" i="10"/>
  <c r="AE50" i="10"/>
  <c r="AF50" i="10"/>
  <c r="D51" i="10"/>
  <c r="E51" i="10"/>
  <c r="F51" i="10"/>
  <c r="G51" i="10"/>
  <c r="H51" i="10"/>
  <c r="I51" i="10"/>
  <c r="J51" i="10"/>
  <c r="K51" i="10"/>
  <c r="L51" i="10"/>
  <c r="M51" i="10"/>
  <c r="N51" i="10"/>
  <c r="O51" i="10"/>
  <c r="P51" i="10"/>
  <c r="Q51" i="10"/>
  <c r="R51" i="10"/>
  <c r="S51" i="10"/>
  <c r="T51" i="10"/>
  <c r="U51" i="10"/>
  <c r="V51" i="10"/>
  <c r="W51" i="10"/>
  <c r="X51" i="10"/>
  <c r="Y51" i="10"/>
  <c r="Z51" i="10"/>
  <c r="AA51" i="10"/>
  <c r="AB51" i="10"/>
  <c r="AC51" i="10"/>
  <c r="AD51" i="10"/>
  <c r="AE51" i="10"/>
  <c r="AF51" i="10"/>
  <c r="D52" i="10"/>
  <c r="E52" i="10"/>
  <c r="F52" i="10"/>
  <c r="G52" i="10"/>
  <c r="H52" i="10"/>
  <c r="I52" i="10"/>
  <c r="J52" i="10"/>
  <c r="K52" i="10"/>
  <c r="L52" i="10"/>
  <c r="M52" i="10"/>
  <c r="N52" i="10"/>
  <c r="O52" i="10"/>
  <c r="P52" i="10"/>
  <c r="Q52" i="10"/>
  <c r="R52" i="10"/>
  <c r="S52" i="10"/>
  <c r="T52" i="10"/>
  <c r="U52" i="10"/>
  <c r="V52" i="10"/>
  <c r="W52" i="10"/>
  <c r="X52" i="10"/>
  <c r="Y52" i="10"/>
  <c r="Z52" i="10"/>
  <c r="AA52" i="10"/>
  <c r="AB52" i="10"/>
  <c r="AC52" i="10"/>
  <c r="AD52" i="10"/>
  <c r="AE52" i="10"/>
  <c r="AF52" i="10"/>
  <c r="D53" i="10"/>
  <c r="E53" i="10"/>
  <c r="F53" i="10"/>
  <c r="G53" i="10"/>
  <c r="H53" i="10"/>
  <c r="I53" i="10"/>
  <c r="J53" i="10"/>
  <c r="K53" i="10"/>
  <c r="L53" i="10"/>
  <c r="M53" i="10"/>
  <c r="N53" i="10"/>
  <c r="O53" i="10"/>
  <c r="P53" i="10"/>
  <c r="Q53" i="10"/>
  <c r="R53" i="10"/>
  <c r="S53" i="10"/>
  <c r="T53" i="10"/>
  <c r="U53" i="10"/>
  <c r="V53" i="10"/>
  <c r="W53" i="10"/>
  <c r="X53" i="10"/>
  <c r="Y53" i="10"/>
  <c r="Z53" i="10"/>
  <c r="AA53" i="10"/>
  <c r="AB53" i="10"/>
  <c r="AC53" i="10"/>
  <c r="AD53" i="10"/>
  <c r="AE53" i="10"/>
  <c r="AF53" i="10"/>
  <c r="A56" i="10"/>
  <c r="A111" i="10" s="1"/>
  <c r="C63" i="18"/>
  <c r="E63" i="18"/>
  <c r="F63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D20" i="18" s="1"/>
  <c r="AE63" i="18"/>
  <c r="C64" i="18"/>
  <c r="E64" i="18"/>
  <c r="F64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D21" i="18" s="1"/>
  <c r="AE64" i="18"/>
  <c r="AM67" i="10"/>
  <c r="AN70" i="10"/>
  <c r="AN71" i="10"/>
  <c r="AN72" i="10"/>
  <c r="AN73" i="10"/>
  <c r="AN74" i="10"/>
  <c r="AN75" i="10"/>
  <c r="AN83" i="10"/>
  <c r="AN84" i="10"/>
  <c r="AN85" i="10"/>
  <c r="AN88" i="10"/>
  <c r="AN89" i="10"/>
  <c r="AN90" i="10"/>
  <c r="AN93" i="10"/>
  <c r="AN98" i="10"/>
  <c r="AN99" i="10"/>
  <c r="AN100" i="10"/>
  <c r="AN101" i="10"/>
  <c r="AN104" i="10"/>
  <c r="AN106" i="10"/>
  <c r="AN108" i="10"/>
  <c r="C106" i="18"/>
  <c r="D106" i="18"/>
  <c r="E106" i="18"/>
  <c r="F106" i="18"/>
  <c r="G106" i="18"/>
  <c r="H106" i="18"/>
  <c r="I106" i="18"/>
  <c r="J106" i="18"/>
  <c r="K106" i="18"/>
  <c r="L106" i="18"/>
  <c r="M106" i="18"/>
  <c r="N106" i="18"/>
  <c r="O106" i="18"/>
  <c r="P106" i="18"/>
  <c r="Q106" i="18"/>
  <c r="R106" i="18"/>
  <c r="S106" i="18"/>
  <c r="T106" i="18"/>
  <c r="U106" i="18"/>
  <c r="V106" i="18"/>
  <c r="W106" i="18"/>
  <c r="X106" i="18"/>
  <c r="Y106" i="18"/>
  <c r="Z106" i="18"/>
  <c r="AA106" i="18"/>
  <c r="AB106" i="18"/>
  <c r="AC106" i="18"/>
  <c r="AE106" i="18"/>
  <c r="C107" i="18"/>
  <c r="E107" i="18"/>
  <c r="F107" i="18"/>
  <c r="G107" i="18"/>
  <c r="H107" i="18"/>
  <c r="I107" i="18"/>
  <c r="J107" i="18"/>
  <c r="K107" i="18"/>
  <c r="L107" i="18"/>
  <c r="M107" i="18"/>
  <c r="N107" i="18"/>
  <c r="O107" i="18"/>
  <c r="P107" i="18"/>
  <c r="Q107" i="18"/>
  <c r="R107" i="18"/>
  <c r="S107" i="18"/>
  <c r="T107" i="18"/>
  <c r="U107" i="18"/>
  <c r="V107" i="18"/>
  <c r="W107" i="18"/>
  <c r="X107" i="18"/>
  <c r="Y107" i="18"/>
  <c r="Z107" i="18"/>
  <c r="AA107" i="18"/>
  <c r="AB107" i="18"/>
  <c r="AC107" i="18"/>
  <c r="AE107" i="18"/>
  <c r="AM122" i="10"/>
  <c r="AN124" i="10"/>
  <c r="AN125" i="10"/>
  <c r="AN126" i="10"/>
  <c r="AN127" i="10"/>
  <c r="AN128" i="10"/>
  <c r="AN129" i="10"/>
  <c r="AN130" i="10"/>
  <c r="AN131" i="10"/>
  <c r="AN136" i="10"/>
  <c r="AN137" i="10"/>
  <c r="AN140" i="10"/>
  <c r="AN141" i="10"/>
  <c r="AN142" i="10"/>
  <c r="AN144" i="10"/>
  <c r="AN146" i="10"/>
  <c r="AN147" i="10"/>
  <c r="AN148" i="10"/>
  <c r="AN149" i="10"/>
  <c r="AN150" i="10"/>
  <c r="AN151" i="10"/>
  <c r="AN152" i="10"/>
  <c r="AN153" i="10"/>
  <c r="AN155" i="10"/>
  <c r="AN157" i="10"/>
  <c r="AN158" i="10"/>
  <c r="AN159" i="10"/>
  <c r="AN160" i="10"/>
  <c r="AN161" i="10"/>
  <c r="AN162" i="10"/>
  <c r="AN163" i="10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56" i="11"/>
  <c r="A111" i="11" s="1"/>
  <c r="C61" i="18"/>
  <c r="E61" i="18"/>
  <c r="F61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D19" i="18" s="1"/>
  <c r="AE62" i="18"/>
  <c r="AM67" i="11"/>
  <c r="AN69" i="11"/>
  <c r="AN70" i="11"/>
  <c r="AN71" i="11"/>
  <c r="AN72" i="11"/>
  <c r="AN73" i="11"/>
  <c r="AN74" i="11"/>
  <c r="AN83" i="11"/>
  <c r="AN84" i="11"/>
  <c r="AN85" i="11"/>
  <c r="AN87" i="11"/>
  <c r="AN88" i="11"/>
  <c r="AN89" i="11"/>
  <c r="AN90" i="11"/>
  <c r="AN91" i="11"/>
  <c r="AN93" i="11"/>
  <c r="AN94" i="11"/>
  <c r="AN97" i="11"/>
  <c r="AN98" i="11"/>
  <c r="AN99" i="11"/>
  <c r="AN100" i="11"/>
  <c r="AN101" i="11"/>
  <c r="AN102" i="11"/>
  <c r="AN103" i="11"/>
  <c r="AN104" i="11"/>
  <c r="AN105" i="11"/>
  <c r="AN108" i="11"/>
  <c r="C104" i="18"/>
  <c r="E104" i="18"/>
  <c r="F104" i="18"/>
  <c r="G104" i="18"/>
  <c r="H104" i="18"/>
  <c r="I104" i="18"/>
  <c r="J104" i="18"/>
  <c r="K104" i="18"/>
  <c r="L104" i="18"/>
  <c r="M104" i="18"/>
  <c r="N104" i="18"/>
  <c r="O104" i="18"/>
  <c r="P104" i="18"/>
  <c r="Q104" i="18"/>
  <c r="R104" i="18"/>
  <c r="S104" i="18"/>
  <c r="T104" i="18"/>
  <c r="U104" i="18"/>
  <c r="V104" i="18"/>
  <c r="W104" i="18"/>
  <c r="X104" i="18"/>
  <c r="Y104" i="18"/>
  <c r="Z104" i="18"/>
  <c r="AA104" i="18"/>
  <c r="AB104" i="18"/>
  <c r="AC104" i="18"/>
  <c r="AE104" i="18"/>
  <c r="C105" i="18"/>
  <c r="D105" i="18"/>
  <c r="E105" i="18"/>
  <c r="F105" i="18"/>
  <c r="G105" i="18"/>
  <c r="H105" i="18"/>
  <c r="I105" i="18"/>
  <c r="J105" i="18"/>
  <c r="K105" i="18"/>
  <c r="L105" i="18"/>
  <c r="M105" i="18"/>
  <c r="N105" i="18"/>
  <c r="O105" i="18"/>
  <c r="P105" i="18"/>
  <c r="Q105" i="18"/>
  <c r="R105" i="18"/>
  <c r="S105" i="18"/>
  <c r="T105" i="18"/>
  <c r="U105" i="18"/>
  <c r="V105" i="18"/>
  <c r="W105" i="18"/>
  <c r="X105" i="18"/>
  <c r="Y105" i="18"/>
  <c r="Z105" i="18"/>
  <c r="AA105" i="18"/>
  <c r="AB105" i="18"/>
  <c r="AC105" i="18"/>
  <c r="AE105" i="18"/>
  <c r="AM122" i="11"/>
  <c r="AN126" i="11"/>
  <c r="AN127" i="11"/>
  <c r="AN128" i="11"/>
  <c r="AN129" i="11"/>
  <c r="AN130" i="11"/>
  <c r="AN131" i="11"/>
  <c r="AN136" i="11"/>
  <c r="AN137" i="11"/>
  <c r="AN139" i="11"/>
  <c r="AN140" i="11"/>
  <c r="AN141" i="11"/>
  <c r="AN142" i="11"/>
  <c r="AN143" i="11"/>
  <c r="AN144" i="11"/>
  <c r="AN147" i="11"/>
  <c r="AN148" i="11"/>
  <c r="AN149" i="11"/>
  <c r="AN150" i="11"/>
  <c r="AN151" i="11"/>
  <c r="AN152" i="11"/>
  <c r="AN153" i="11"/>
  <c r="AN156" i="11"/>
  <c r="AN157" i="11"/>
  <c r="AN158" i="11"/>
  <c r="AN160" i="11"/>
  <c r="AN161" i="11"/>
  <c r="AN163" i="11"/>
  <c r="D12" i="12"/>
  <c r="E12" i="12"/>
  <c r="F12" i="12"/>
  <c r="G12" i="12"/>
  <c r="H12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AD12" i="12"/>
  <c r="AE12" i="12"/>
  <c r="AF12" i="12"/>
  <c r="D13" i="12"/>
  <c r="E13" i="12"/>
  <c r="F13" i="12"/>
  <c r="G13" i="12"/>
  <c r="H13" i="12"/>
  <c r="I13" i="12"/>
  <c r="J13" i="12"/>
  <c r="K13" i="12"/>
  <c r="L13" i="12"/>
  <c r="M13" i="12"/>
  <c r="N13" i="12"/>
  <c r="O13" i="12"/>
  <c r="P13" i="12"/>
  <c r="Q13" i="12"/>
  <c r="R13" i="12"/>
  <c r="S13" i="12"/>
  <c r="T13" i="12"/>
  <c r="U13" i="12"/>
  <c r="V13" i="12"/>
  <c r="W13" i="12"/>
  <c r="X13" i="12"/>
  <c r="Y13" i="12"/>
  <c r="Z13" i="12"/>
  <c r="AA13" i="12"/>
  <c r="AB13" i="12"/>
  <c r="AC13" i="12"/>
  <c r="AD13" i="12"/>
  <c r="AE13" i="12"/>
  <c r="AF13" i="12"/>
  <c r="D14" i="12"/>
  <c r="E14" i="12"/>
  <c r="F14" i="12"/>
  <c r="G14" i="12"/>
  <c r="H14" i="12"/>
  <c r="I14" i="12"/>
  <c r="J14" i="12"/>
  <c r="K14" i="12"/>
  <c r="L14" i="12"/>
  <c r="M14" i="12"/>
  <c r="N14" i="12"/>
  <c r="O14" i="12"/>
  <c r="P14" i="12"/>
  <c r="Q14" i="12"/>
  <c r="R14" i="12"/>
  <c r="S14" i="12"/>
  <c r="T14" i="12"/>
  <c r="U14" i="12"/>
  <c r="V14" i="12"/>
  <c r="W14" i="12"/>
  <c r="X14" i="12"/>
  <c r="Y14" i="12"/>
  <c r="Z14" i="12"/>
  <c r="AA14" i="12"/>
  <c r="AB14" i="12"/>
  <c r="AC14" i="12"/>
  <c r="AD14" i="12"/>
  <c r="AE14" i="12"/>
  <c r="AF14" i="12"/>
  <c r="D15" i="12"/>
  <c r="E15" i="12"/>
  <c r="F15" i="12"/>
  <c r="G15" i="12"/>
  <c r="H15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AD15" i="12"/>
  <c r="AE15" i="12"/>
  <c r="AF15" i="12"/>
  <c r="D16" i="12"/>
  <c r="E16" i="12"/>
  <c r="F16" i="12"/>
  <c r="G16" i="12"/>
  <c r="H16" i="12"/>
  <c r="I16" i="12"/>
  <c r="J16" i="12"/>
  <c r="K16" i="12"/>
  <c r="L16" i="12"/>
  <c r="M16" i="12"/>
  <c r="N16" i="12"/>
  <c r="O16" i="12"/>
  <c r="P16" i="12"/>
  <c r="Q16" i="12"/>
  <c r="R16" i="12"/>
  <c r="S16" i="12"/>
  <c r="T16" i="12"/>
  <c r="U16" i="12"/>
  <c r="V16" i="12"/>
  <c r="W16" i="12"/>
  <c r="X16" i="12"/>
  <c r="Y16" i="12"/>
  <c r="Z16" i="12"/>
  <c r="AA16" i="12"/>
  <c r="AB16" i="12"/>
  <c r="AC16" i="12"/>
  <c r="AD16" i="12"/>
  <c r="AE16" i="12"/>
  <c r="AF16" i="12"/>
  <c r="D17" i="12"/>
  <c r="E17" i="12"/>
  <c r="F17" i="12"/>
  <c r="G17" i="12"/>
  <c r="H17" i="12"/>
  <c r="I17" i="12"/>
  <c r="J17" i="12"/>
  <c r="K17" i="12"/>
  <c r="L17" i="12"/>
  <c r="M17" i="12"/>
  <c r="N17" i="12"/>
  <c r="O17" i="12"/>
  <c r="P17" i="12"/>
  <c r="Q17" i="12"/>
  <c r="R17" i="12"/>
  <c r="S17" i="12"/>
  <c r="T17" i="12"/>
  <c r="U17" i="12"/>
  <c r="V17" i="12"/>
  <c r="W17" i="12"/>
  <c r="X17" i="12"/>
  <c r="Y17" i="12"/>
  <c r="Z17" i="12"/>
  <c r="AA17" i="12"/>
  <c r="AB17" i="12"/>
  <c r="AC17" i="12"/>
  <c r="AD17" i="12"/>
  <c r="AE17" i="12"/>
  <c r="AF17" i="12"/>
  <c r="D18" i="12"/>
  <c r="E18" i="12"/>
  <c r="F18" i="12"/>
  <c r="G18" i="12"/>
  <c r="H18" i="12"/>
  <c r="I18" i="12"/>
  <c r="J18" i="12"/>
  <c r="K18" i="12"/>
  <c r="L18" i="12"/>
  <c r="M18" i="12"/>
  <c r="N18" i="12"/>
  <c r="O18" i="12"/>
  <c r="P18" i="12"/>
  <c r="Q18" i="12"/>
  <c r="R18" i="12"/>
  <c r="S18" i="12"/>
  <c r="T18" i="12"/>
  <c r="U18" i="12"/>
  <c r="V18" i="12"/>
  <c r="W18" i="12"/>
  <c r="X18" i="12"/>
  <c r="Y18" i="12"/>
  <c r="Z18" i="12"/>
  <c r="AA18" i="12"/>
  <c r="AB18" i="12"/>
  <c r="AC18" i="12"/>
  <c r="AD18" i="12"/>
  <c r="AE18" i="12"/>
  <c r="AF18" i="12"/>
  <c r="D19" i="12"/>
  <c r="E19" i="12"/>
  <c r="F19" i="12"/>
  <c r="G19" i="12"/>
  <c r="H19" i="12"/>
  <c r="I19" i="12"/>
  <c r="J19" i="12"/>
  <c r="K19" i="12"/>
  <c r="L19" i="12"/>
  <c r="M19" i="12"/>
  <c r="N19" i="12"/>
  <c r="O19" i="12"/>
  <c r="P19" i="12"/>
  <c r="Q19" i="12"/>
  <c r="R19" i="12"/>
  <c r="S19" i="12"/>
  <c r="T19" i="12"/>
  <c r="U19" i="12"/>
  <c r="V19" i="12"/>
  <c r="W19" i="12"/>
  <c r="X19" i="12"/>
  <c r="Y19" i="12"/>
  <c r="Z19" i="12"/>
  <c r="AA19" i="12"/>
  <c r="AB19" i="12"/>
  <c r="AC19" i="12"/>
  <c r="AD19" i="12"/>
  <c r="AE19" i="12"/>
  <c r="AF19" i="12"/>
  <c r="D20" i="12"/>
  <c r="E20" i="12"/>
  <c r="F20" i="12"/>
  <c r="G20" i="12"/>
  <c r="H20" i="12"/>
  <c r="I20" i="12"/>
  <c r="J20" i="12"/>
  <c r="K20" i="12"/>
  <c r="L20" i="12"/>
  <c r="M20" i="12"/>
  <c r="N20" i="12"/>
  <c r="O20" i="12"/>
  <c r="P20" i="12"/>
  <c r="Q20" i="12"/>
  <c r="R20" i="12"/>
  <c r="S20" i="12"/>
  <c r="T20" i="12"/>
  <c r="U20" i="12"/>
  <c r="V20" i="12"/>
  <c r="W20" i="12"/>
  <c r="X20" i="12"/>
  <c r="Y20" i="12"/>
  <c r="Z20" i="12"/>
  <c r="AA20" i="12"/>
  <c r="AB20" i="12"/>
  <c r="AC20" i="12"/>
  <c r="AD20" i="12"/>
  <c r="AE20" i="12"/>
  <c r="AF20" i="12"/>
  <c r="D21" i="12"/>
  <c r="E21" i="12"/>
  <c r="F21" i="12"/>
  <c r="G21" i="12"/>
  <c r="H21" i="12"/>
  <c r="I21" i="12"/>
  <c r="J21" i="12"/>
  <c r="K21" i="12"/>
  <c r="L21" i="12"/>
  <c r="M21" i="12"/>
  <c r="N21" i="12"/>
  <c r="O21" i="12"/>
  <c r="P21" i="12"/>
  <c r="Q21" i="12"/>
  <c r="R21" i="12"/>
  <c r="S21" i="12"/>
  <c r="T21" i="12"/>
  <c r="U21" i="12"/>
  <c r="V21" i="12"/>
  <c r="W21" i="12"/>
  <c r="X21" i="12"/>
  <c r="Y21" i="12"/>
  <c r="Z21" i="12"/>
  <c r="AA21" i="12"/>
  <c r="AB21" i="12"/>
  <c r="AC21" i="12"/>
  <c r="AD21" i="12"/>
  <c r="AE21" i="12"/>
  <c r="AF21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U26" i="12"/>
  <c r="V26" i="12"/>
  <c r="W26" i="12"/>
  <c r="X26" i="12"/>
  <c r="Y26" i="12"/>
  <c r="Z26" i="12"/>
  <c r="AA26" i="12"/>
  <c r="AB26" i="12"/>
  <c r="AC26" i="12"/>
  <c r="AD26" i="12"/>
  <c r="AE26" i="12"/>
  <c r="AF26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D27" i="12"/>
  <c r="AE27" i="12"/>
  <c r="AF27" i="12"/>
  <c r="D28" i="12"/>
  <c r="E28" i="12"/>
  <c r="F28" i="12"/>
  <c r="G28" i="12"/>
  <c r="H28" i="12"/>
  <c r="I28" i="12"/>
  <c r="J28" i="12"/>
  <c r="K28" i="12"/>
  <c r="L28" i="12"/>
  <c r="M28" i="12"/>
  <c r="N28" i="12"/>
  <c r="O28" i="12"/>
  <c r="P28" i="12"/>
  <c r="Q28" i="12"/>
  <c r="R28" i="12"/>
  <c r="S28" i="12"/>
  <c r="T28" i="12"/>
  <c r="U28" i="12"/>
  <c r="V28" i="12"/>
  <c r="W28" i="12"/>
  <c r="X28" i="12"/>
  <c r="Y28" i="12"/>
  <c r="Z28" i="12"/>
  <c r="AA28" i="12"/>
  <c r="AB28" i="12"/>
  <c r="AC28" i="12"/>
  <c r="AD28" i="12"/>
  <c r="AE28" i="12"/>
  <c r="AF28" i="12"/>
  <c r="D29" i="12"/>
  <c r="E29" i="12"/>
  <c r="F29" i="12"/>
  <c r="G29" i="12"/>
  <c r="H29" i="12"/>
  <c r="I29" i="12"/>
  <c r="J29" i="12"/>
  <c r="K29" i="12"/>
  <c r="L29" i="12"/>
  <c r="M29" i="12"/>
  <c r="N29" i="12"/>
  <c r="O29" i="12"/>
  <c r="P29" i="12"/>
  <c r="Q29" i="12"/>
  <c r="R29" i="12"/>
  <c r="S29" i="12"/>
  <c r="T29" i="12"/>
  <c r="U29" i="12"/>
  <c r="V29" i="12"/>
  <c r="W29" i="12"/>
  <c r="X29" i="12"/>
  <c r="Y29" i="12"/>
  <c r="Z29" i="12"/>
  <c r="AA29" i="12"/>
  <c r="AB29" i="12"/>
  <c r="AC29" i="12"/>
  <c r="AD29" i="12"/>
  <c r="AE29" i="12"/>
  <c r="AF29" i="12"/>
  <c r="D30" i="12"/>
  <c r="E30" i="12"/>
  <c r="F30" i="12"/>
  <c r="G30" i="12"/>
  <c r="H30" i="12"/>
  <c r="I30" i="12"/>
  <c r="J30" i="12"/>
  <c r="K30" i="12"/>
  <c r="L30" i="12"/>
  <c r="M30" i="12"/>
  <c r="N30" i="12"/>
  <c r="O30" i="12"/>
  <c r="P30" i="12"/>
  <c r="Q30" i="12"/>
  <c r="R30" i="12"/>
  <c r="S30" i="12"/>
  <c r="T30" i="12"/>
  <c r="U30" i="12"/>
  <c r="V30" i="12"/>
  <c r="W30" i="12"/>
  <c r="X30" i="12"/>
  <c r="Y30" i="12"/>
  <c r="Z30" i="12"/>
  <c r="AA30" i="12"/>
  <c r="AB30" i="12"/>
  <c r="AC30" i="12"/>
  <c r="AD30" i="12"/>
  <c r="AE30" i="12"/>
  <c r="AF30" i="12"/>
  <c r="D31" i="12"/>
  <c r="E31" i="12"/>
  <c r="F31" i="12"/>
  <c r="G31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B31" i="12"/>
  <c r="AC31" i="12"/>
  <c r="AD31" i="12"/>
  <c r="AE31" i="12"/>
  <c r="AF31" i="12"/>
  <c r="D32" i="12"/>
  <c r="E32" i="12"/>
  <c r="F32" i="12"/>
  <c r="G32" i="12"/>
  <c r="H32" i="12"/>
  <c r="I32" i="12"/>
  <c r="J32" i="12"/>
  <c r="K32" i="12"/>
  <c r="L32" i="12"/>
  <c r="M32" i="12"/>
  <c r="N32" i="12"/>
  <c r="O32" i="12"/>
  <c r="P32" i="12"/>
  <c r="Q32" i="12"/>
  <c r="R32" i="12"/>
  <c r="S32" i="12"/>
  <c r="T32" i="12"/>
  <c r="U32" i="12"/>
  <c r="V32" i="12"/>
  <c r="W32" i="12"/>
  <c r="X32" i="12"/>
  <c r="Y32" i="12"/>
  <c r="Z32" i="12"/>
  <c r="AA32" i="12"/>
  <c r="AB32" i="12"/>
  <c r="AC32" i="12"/>
  <c r="AD32" i="12"/>
  <c r="AE32" i="12"/>
  <c r="AF32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P33" i="12"/>
  <c r="Q33" i="12"/>
  <c r="R33" i="12"/>
  <c r="S33" i="12"/>
  <c r="T33" i="12"/>
  <c r="U33" i="12"/>
  <c r="V33" i="12"/>
  <c r="W33" i="12"/>
  <c r="X33" i="12"/>
  <c r="Y33" i="12"/>
  <c r="Z33" i="12"/>
  <c r="AA33" i="12"/>
  <c r="AB33" i="12"/>
  <c r="AC33" i="12"/>
  <c r="AD33" i="12"/>
  <c r="AE33" i="12"/>
  <c r="AF33" i="12"/>
  <c r="D34" i="12"/>
  <c r="E34" i="12"/>
  <c r="F34" i="12"/>
  <c r="G34" i="12"/>
  <c r="H34" i="12"/>
  <c r="I34" i="12"/>
  <c r="J34" i="12"/>
  <c r="K34" i="12"/>
  <c r="L34" i="12"/>
  <c r="M34" i="12"/>
  <c r="N34" i="12"/>
  <c r="O34" i="12"/>
  <c r="P34" i="12"/>
  <c r="Q34" i="12"/>
  <c r="R34" i="12"/>
  <c r="S34" i="12"/>
  <c r="T34" i="12"/>
  <c r="U34" i="12"/>
  <c r="V34" i="12"/>
  <c r="W34" i="12"/>
  <c r="X34" i="12"/>
  <c r="Y34" i="12"/>
  <c r="Z34" i="12"/>
  <c r="AA34" i="12"/>
  <c r="AB34" i="12"/>
  <c r="AC34" i="12"/>
  <c r="AD34" i="12"/>
  <c r="AE34" i="12"/>
  <c r="AF34" i="12"/>
  <c r="D35" i="12"/>
  <c r="E35" i="12"/>
  <c r="F35" i="12"/>
  <c r="G35" i="12"/>
  <c r="H35" i="12"/>
  <c r="I35" i="12"/>
  <c r="J35" i="12"/>
  <c r="K35" i="12"/>
  <c r="L35" i="12"/>
  <c r="M35" i="12"/>
  <c r="N35" i="12"/>
  <c r="O35" i="12"/>
  <c r="P35" i="12"/>
  <c r="Q35" i="12"/>
  <c r="R35" i="12"/>
  <c r="S35" i="12"/>
  <c r="T35" i="12"/>
  <c r="U35" i="12"/>
  <c r="V35" i="12"/>
  <c r="W35" i="12"/>
  <c r="X35" i="12"/>
  <c r="Y35" i="12"/>
  <c r="Z35" i="12"/>
  <c r="AA35" i="12"/>
  <c r="AB35" i="12"/>
  <c r="AC35" i="12"/>
  <c r="AD35" i="12"/>
  <c r="AE35" i="12"/>
  <c r="AF35" i="12"/>
  <c r="D36" i="12"/>
  <c r="E36" i="12"/>
  <c r="F36" i="12"/>
  <c r="G36" i="12"/>
  <c r="H36" i="12"/>
  <c r="I36" i="12"/>
  <c r="J36" i="12"/>
  <c r="K36" i="12"/>
  <c r="L36" i="12"/>
  <c r="M36" i="12"/>
  <c r="N36" i="12"/>
  <c r="O36" i="12"/>
  <c r="P36" i="12"/>
  <c r="Q36" i="12"/>
  <c r="R36" i="12"/>
  <c r="S36" i="12"/>
  <c r="T36" i="12"/>
  <c r="U36" i="12"/>
  <c r="V36" i="12"/>
  <c r="W36" i="12"/>
  <c r="X36" i="12"/>
  <c r="Y36" i="12"/>
  <c r="Z36" i="12"/>
  <c r="AA36" i="12"/>
  <c r="AB36" i="12"/>
  <c r="AC36" i="12"/>
  <c r="AD36" i="12"/>
  <c r="AE36" i="12"/>
  <c r="AF36" i="12"/>
  <c r="D37" i="12"/>
  <c r="E37" i="12"/>
  <c r="F37" i="12"/>
  <c r="G37" i="12"/>
  <c r="H37" i="12"/>
  <c r="I37" i="12"/>
  <c r="J37" i="12"/>
  <c r="K37" i="12"/>
  <c r="L37" i="12"/>
  <c r="M37" i="12"/>
  <c r="N37" i="12"/>
  <c r="O37" i="12"/>
  <c r="P37" i="12"/>
  <c r="Q37" i="12"/>
  <c r="R37" i="12"/>
  <c r="S37" i="12"/>
  <c r="T37" i="12"/>
  <c r="U37" i="12"/>
  <c r="V37" i="12"/>
  <c r="W37" i="12"/>
  <c r="X37" i="12"/>
  <c r="Y37" i="12"/>
  <c r="Z37" i="12"/>
  <c r="AA37" i="12"/>
  <c r="AB37" i="12"/>
  <c r="AC37" i="12"/>
  <c r="AD37" i="12"/>
  <c r="AE37" i="12"/>
  <c r="AF37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D39" i="12"/>
  <c r="E39" i="12"/>
  <c r="F39" i="12"/>
  <c r="G39" i="12"/>
  <c r="H39" i="12"/>
  <c r="I39" i="12"/>
  <c r="J39" i="12"/>
  <c r="K39" i="12"/>
  <c r="L39" i="12"/>
  <c r="M39" i="12"/>
  <c r="N39" i="12"/>
  <c r="O39" i="12"/>
  <c r="P39" i="12"/>
  <c r="Q39" i="12"/>
  <c r="R39" i="12"/>
  <c r="S39" i="12"/>
  <c r="T39" i="12"/>
  <c r="U39" i="12"/>
  <c r="V39" i="12"/>
  <c r="W39" i="12"/>
  <c r="X39" i="12"/>
  <c r="Y39" i="12"/>
  <c r="Z39" i="12"/>
  <c r="AA39" i="12"/>
  <c r="AB39" i="12"/>
  <c r="AC39" i="12"/>
  <c r="AD39" i="12"/>
  <c r="AE39" i="12"/>
  <c r="AF39" i="12"/>
  <c r="D40" i="12"/>
  <c r="E40" i="12"/>
  <c r="F40" i="12"/>
  <c r="G40" i="12"/>
  <c r="H40" i="12"/>
  <c r="I40" i="12"/>
  <c r="J40" i="12"/>
  <c r="K40" i="12"/>
  <c r="L40" i="12"/>
  <c r="M40" i="12"/>
  <c r="N40" i="12"/>
  <c r="O40" i="12"/>
  <c r="P40" i="12"/>
  <c r="Q40" i="12"/>
  <c r="R40" i="12"/>
  <c r="S40" i="12"/>
  <c r="T40" i="12"/>
  <c r="U40" i="12"/>
  <c r="V40" i="12"/>
  <c r="W40" i="12"/>
  <c r="X40" i="12"/>
  <c r="Y40" i="12"/>
  <c r="Z40" i="12"/>
  <c r="AA40" i="12"/>
  <c r="AB40" i="12"/>
  <c r="AC40" i="12"/>
  <c r="AD40" i="12"/>
  <c r="AE40" i="12"/>
  <c r="AF40" i="12"/>
  <c r="D41" i="12"/>
  <c r="E41" i="12"/>
  <c r="F41" i="12"/>
  <c r="G41" i="12"/>
  <c r="H41" i="12"/>
  <c r="I41" i="12"/>
  <c r="J41" i="12"/>
  <c r="K41" i="12"/>
  <c r="L41" i="12"/>
  <c r="M41" i="12"/>
  <c r="N41" i="12"/>
  <c r="O41" i="12"/>
  <c r="P41" i="12"/>
  <c r="Q41" i="12"/>
  <c r="R41" i="12"/>
  <c r="S41" i="12"/>
  <c r="T41" i="12"/>
  <c r="U41" i="12"/>
  <c r="V41" i="12"/>
  <c r="W41" i="12"/>
  <c r="X41" i="12"/>
  <c r="Y41" i="12"/>
  <c r="Z41" i="12"/>
  <c r="AA41" i="12"/>
  <c r="AB41" i="12"/>
  <c r="AC41" i="12"/>
  <c r="AD41" i="12"/>
  <c r="AE41" i="12"/>
  <c r="AF41" i="12"/>
  <c r="D42" i="12"/>
  <c r="E42" i="12"/>
  <c r="F42" i="12"/>
  <c r="G42" i="12"/>
  <c r="H42" i="12"/>
  <c r="I42" i="12"/>
  <c r="J42" i="12"/>
  <c r="K42" i="12"/>
  <c r="L42" i="12"/>
  <c r="M42" i="12"/>
  <c r="N42" i="12"/>
  <c r="O42" i="12"/>
  <c r="P42" i="12"/>
  <c r="Q42" i="12"/>
  <c r="R42" i="12"/>
  <c r="S42" i="12"/>
  <c r="T42" i="12"/>
  <c r="U42" i="12"/>
  <c r="V42" i="12"/>
  <c r="W42" i="12"/>
  <c r="X42" i="12"/>
  <c r="Y42" i="12"/>
  <c r="Z42" i="12"/>
  <c r="AA42" i="12"/>
  <c r="AB42" i="12"/>
  <c r="AC42" i="12"/>
  <c r="AD42" i="12"/>
  <c r="AE42" i="12"/>
  <c r="AF42" i="12"/>
  <c r="D43" i="12"/>
  <c r="E43" i="12"/>
  <c r="F43" i="12"/>
  <c r="G43" i="12"/>
  <c r="H43" i="12"/>
  <c r="I43" i="12"/>
  <c r="J43" i="12"/>
  <c r="K43" i="12"/>
  <c r="L43" i="12"/>
  <c r="M43" i="12"/>
  <c r="N43" i="12"/>
  <c r="O43" i="12"/>
  <c r="P43" i="12"/>
  <c r="Q43" i="12"/>
  <c r="R43" i="12"/>
  <c r="S43" i="12"/>
  <c r="T43" i="12"/>
  <c r="U43" i="12"/>
  <c r="V43" i="12"/>
  <c r="W43" i="12"/>
  <c r="X43" i="12"/>
  <c r="Y43" i="12"/>
  <c r="Z43" i="12"/>
  <c r="AA43" i="12"/>
  <c r="AB43" i="12"/>
  <c r="AC43" i="12"/>
  <c r="AD43" i="12"/>
  <c r="AE43" i="12"/>
  <c r="AF43" i="12"/>
  <c r="D44" i="12"/>
  <c r="E44" i="12"/>
  <c r="F44" i="12"/>
  <c r="G44" i="12"/>
  <c r="H44" i="12"/>
  <c r="I44" i="12"/>
  <c r="J44" i="12"/>
  <c r="K44" i="12"/>
  <c r="L44" i="12"/>
  <c r="M44" i="12"/>
  <c r="N44" i="12"/>
  <c r="O44" i="12"/>
  <c r="P44" i="12"/>
  <c r="Q44" i="12"/>
  <c r="R44" i="12"/>
  <c r="S44" i="12"/>
  <c r="T44" i="12"/>
  <c r="U44" i="12"/>
  <c r="V44" i="12"/>
  <c r="W44" i="12"/>
  <c r="X44" i="12"/>
  <c r="Y44" i="12"/>
  <c r="Z44" i="12"/>
  <c r="AA44" i="12"/>
  <c r="AB44" i="12"/>
  <c r="AC44" i="12"/>
  <c r="AD44" i="12"/>
  <c r="AE44" i="12"/>
  <c r="AF44" i="12"/>
  <c r="D45" i="12"/>
  <c r="E45" i="12"/>
  <c r="F45" i="12"/>
  <c r="G45" i="12"/>
  <c r="H45" i="12"/>
  <c r="I45" i="12"/>
  <c r="J45" i="12"/>
  <c r="K45" i="12"/>
  <c r="L45" i="12"/>
  <c r="M45" i="12"/>
  <c r="N45" i="12"/>
  <c r="O45" i="12"/>
  <c r="P45" i="12"/>
  <c r="Q45" i="12"/>
  <c r="R45" i="12"/>
  <c r="S45" i="12"/>
  <c r="T45" i="12"/>
  <c r="U45" i="12"/>
  <c r="V45" i="12"/>
  <c r="W45" i="12"/>
  <c r="X45" i="12"/>
  <c r="Y45" i="12"/>
  <c r="Z45" i="12"/>
  <c r="AA45" i="12"/>
  <c r="AB45" i="12"/>
  <c r="AC45" i="12"/>
  <c r="AD45" i="12"/>
  <c r="AE45" i="12"/>
  <c r="AF45" i="12"/>
  <c r="D46" i="12"/>
  <c r="E46" i="12"/>
  <c r="F46" i="12"/>
  <c r="G46" i="12"/>
  <c r="H46" i="12"/>
  <c r="I46" i="12"/>
  <c r="J46" i="12"/>
  <c r="K46" i="12"/>
  <c r="L46" i="12"/>
  <c r="M46" i="12"/>
  <c r="N46" i="12"/>
  <c r="O46" i="12"/>
  <c r="P46" i="12"/>
  <c r="Q46" i="12"/>
  <c r="R46" i="12"/>
  <c r="S46" i="12"/>
  <c r="T46" i="12"/>
  <c r="U46" i="12"/>
  <c r="V46" i="12"/>
  <c r="W46" i="12"/>
  <c r="X46" i="12"/>
  <c r="Y46" i="12"/>
  <c r="Z46" i="12"/>
  <c r="AA46" i="12"/>
  <c r="AB46" i="12"/>
  <c r="AC46" i="12"/>
  <c r="AD46" i="12"/>
  <c r="AE46" i="12"/>
  <c r="AF46" i="12"/>
  <c r="D47" i="12"/>
  <c r="E47" i="12"/>
  <c r="F47" i="12"/>
  <c r="G47" i="12"/>
  <c r="H47" i="12"/>
  <c r="I47" i="12"/>
  <c r="J47" i="12"/>
  <c r="K47" i="12"/>
  <c r="L47" i="12"/>
  <c r="M47" i="12"/>
  <c r="N47" i="12"/>
  <c r="O47" i="12"/>
  <c r="P47" i="12"/>
  <c r="Q47" i="12"/>
  <c r="R47" i="12"/>
  <c r="S47" i="12"/>
  <c r="T47" i="12"/>
  <c r="U47" i="12"/>
  <c r="V47" i="12"/>
  <c r="W47" i="12"/>
  <c r="X47" i="12"/>
  <c r="Y47" i="12"/>
  <c r="Z47" i="12"/>
  <c r="AA47" i="12"/>
  <c r="AB47" i="12"/>
  <c r="AC47" i="12"/>
  <c r="AD47" i="12"/>
  <c r="AE47" i="12"/>
  <c r="AF47" i="12"/>
  <c r="D48" i="12"/>
  <c r="E48" i="12"/>
  <c r="F48" i="12"/>
  <c r="G48" i="12"/>
  <c r="H48" i="12"/>
  <c r="I48" i="12"/>
  <c r="J48" i="12"/>
  <c r="K48" i="12"/>
  <c r="L48" i="12"/>
  <c r="M48" i="12"/>
  <c r="N48" i="12"/>
  <c r="O48" i="12"/>
  <c r="P48" i="12"/>
  <c r="Q48" i="12"/>
  <c r="R48" i="12"/>
  <c r="S48" i="12"/>
  <c r="T48" i="12"/>
  <c r="U48" i="12"/>
  <c r="V48" i="12"/>
  <c r="W48" i="12"/>
  <c r="X48" i="12"/>
  <c r="Y48" i="12"/>
  <c r="Z48" i="12"/>
  <c r="AA48" i="12"/>
  <c r="AB48" i="12"/>
  <c r="AC48" i="12"/>
  <c r="AD48" i="12"/>
  <c r="AE48" i="12"/>
  <c r="AF48" i="12"/>
  <c r="D49" i="12"/>
  <c r="E49" i="12"/>
  <c r="F49" i="12"/>
  <c r="G49" i="12"/>
  <c r="H49" i="12"/>
  <c r="I49" i="12"/>
  <c r="J49" i="12"/>
  <c r="K49" i="12"/>
  <c r="L49" i="12"/>
  <c r="M49" i="12"/>
  <c r="N49" i="12"/>
  <c r="O49" i="12"/>
  <c r="P49" i="12"/>
  <c r="Q49" i="12"/>
  <c r="R49" i="12"/>
  <c r="S49" i="12"/>
  <c r="T49" i="12"/>
  <c r="U49" i="12"/>
  <c r="V49" i="12"/>
  <c r="W49" i="12"/>
  <c r="X49" i="12"/>
  <c r="Y49" i="12"/>
  <c r="Z49" i="12"/>
  <c r="AA49" i="12"/>
  <c r="AB49" i="12"/>
  <c r="AC49" i="12"/>
  <c r="AD49" i="12"/>
  <c r="AE49" i="12"/>
  <c r="AF49" i="12"/>
  <c r="D50" i="12"/>
  <c r="E50" i="12"/>
  <c r="F50" i="12"/>
  <c r="G50" i="12"/>
  <c r="H50" i="12"/>
  <c r="I50" i="12"/>
  <c r="J50" i="12"/>
  <c r="K50" i="12"/>
  <c r="L50" i="12"/>
  <c r="M50" i="12"/>
  <c r="N50" i="12"/>
  <c r="O50" i="12"/>
  <c r="P50" i="12"/>
  <c r="Q50" i="12"/>
  <c r="R50" i="12"/>
  <c r="S50" i="12"/>
  <c r="T50" i="12"/>
  <c r="U50" i="12"/>
  <c r="V50" i="12"/>
  <c r="W50" i="12"/>
  <c r="X50" i="12"/>
  <c r="Y50" i="12"/>
  <c r="Z50" i="12"/>
  <c r="AA50" i="12"/>
  <c r="AB50" i="12"/>
  <c r="AC50" i="12"/>
  <c r="AD50" i="12"/>
  <c r="AE50" i="12"/>
  <c r="AF50" i="12"/>
  <c r="D51" i="12"/>
  <c r="E51" i="12"/>
  <c r="F51" i="12"/>
  <c r="G51" i="12"/>
  <c r="H51" i="12"/>
  <c r="I51" i="12"/>
  <c r="J51" i="12"/>
  <c r="K51" i="12"/>
  <c r="L51" i="12"/>
  <c r="M51" i="12"/>
  <c r="N51" i="12"/>
  <c r="O51" i="12"/>
  <c r="P51" i="12"/>
  <c r="Q51" i="12"/>
  <c r="R51" i="12"/>
  <c r="S51" i="12"/>
  <c r="T51" i="12"/>
  <c r="U51" i="12"/>
  <c r="V51" i="12"/>
  <c r="W51" i="12"/>
  <c r="X51" i="12"/>
  <c r="Y51" i="12"/>
  <c r="Z51" i="12"/>
  <c r="AA51" i="12"/>
  <c r="AB51" i="12"/>
  <c r="AC51" i="12"/>
  <c r="AD51" i="12"/>
  <c r="AE51" i="12"/>
  <c r="AF51" i="12"/>
  <c r="D52" i="12"/>
  <c r="E52" i="12"/>
  <c r="F52" i="12"/>
  <c r="G52" i="12"/>
  <c r="H52" i="12"/>
  <c r="I52" i="12"/>
  <c r="J52" i="12"/>
  <c r="K52" i="12"/>
  <c r="L52" i="12"/>
  <c r="M52" i="12"/>
  <c r="N52" i="12"/>
  <c r="O52" i="12"/>
  <c r="P52" i="12"/>
  <c r="Q52" i="12"/>
  <c r="R52" i="12"/>
  <c r="S52" i="12"/>
  <c r="T52" i="12"/>
  <c r="U52" i="12"/>
  <c r="V52" i="12"/>
  <c r="W52" i="12"/>
  <c r="X52" i="12"/>
  <c r="Y52" i="12"/>
  <c r="Z52" i="12"/>
  <c r="AA52" i="12"/>
  <c r="AB52" i="12"/>
  <c r="AC52" i="12"/>
  <c r="AD52" i="12"/>
  <c r="AE52" i="12"/>
  <c r="AF52" i="12"/>
  <c r="D53" i="12"/>
  <c r="E53" i="12"/>
  <c r="F53" i="12"/>
  <c r="G53" i="12"/>
  <c r="H53" i="12"/>
  <c r="I53" i="12"/>
  <c r="J53" i="12"/>
  <c r="K53" i="12"/>
  <c r="L53" i="12"/>
  <c r="M53" i="12"/>
  <c r="N53" i="12"/>
  <c r="O53" i="12"/>
  <c r="P53" i="12"/>
  <c r="Q53" i="12"/>
  <c r="R53" i="12"/>
  <c r="S53" i="12"/>
  <c r="T53" i="12"/>
  <c r="U53" i="12"/>
  <c r="V53" i="12"/>
  <c r="W53" i="12"/>
  <c r="X53" i="12"/>
  <c r="Y53" i="12"/>
  <c r="Z53" i="12"/>
  <c r="AA53" i="12"/>
  <c r="AB53" i="12"/>
  <c r="AC53" i="12"/>
  <c r="AD53" i="12"/>
  <c r="AE53" i="12"/>
  <c r="AF53" i="12"/>
  <c r="A56" i="12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AC59" i="18"/>
  <c r="AD59" i="18"/>
  <c r="AD16" i="18" s="1"/>
  <c r="AE59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AM67" i="12"/>
  <c r="AN69" i="12"/>
  <c r="AN71" i="12"/>
  <c r="AN73" i="12"/>
  <c r="AN74" i="12"/>
  <c r="AN75" i="12"/>
  <c r="AN83" i="12"/>
  <c r="AN84" i="12"/>
  <c r="AN85" i="12"/>
  <c r="AN87" i="12"/>
  <c r="AN93" i="12"/>
  <c r="AN96" i="12"/>
  <c r="AN97" i="12"/>
  <c r="AN99" i="12"/>
  <c r="AN100" i="12"/>
  <c r="AN101" i="12"/>
  <c r="AN102" i="12"/>
  <c r="AN105" i="12"/>
  <c r="AN107" i="12"/>
  <c r="C102" i="18"/>
  <c r="E102" i="18"/>
  <c r="F102" i="18"/>
  <c r="G102" i="18"/>
  <c r="H102" i="18"/>
  <c r="I102" i="18"/>
  <c r="J102" i="18"/>
  <c r="K102" i="18"/>
  <c r="L102" i="18"/>
  <c r="M102" i="18"/>
  <c r="N102" i="18"/>
  <c r="O102" i="18"/>
  <c r="P102" i="18"/>
  <c r="Q102" i="18"/>
  <c r="R102" i="18"/>
  <c r="S102" i="18"/>
  <c r="T102" i="18"/>
  <c r="U102" i="18"/>
  <c r="V102" i="18"/>
  <c r="W102" i="18"/>
  <c r="X102" i="18"/>
  <c r="Y102" i="18"/>
  <c r="Z102" i="18"/>
  <c r="AA102" i="18"/>
  <c r="AB102" i="18"/>
  <c r="AC102" i="18"/>
  <c r="AE102" i="18"/>
  <c r="C103" i="18"/>
  <c r="E103" i="18"/>
  <c r="F103" i="18"/>
  <c r="G103" i="18"/>
  <c r="H103" i="18"/>
  <c r="I103" i="18"/>
  <c r="J103" i="18"/>
  <c r="K103" i="18"/>
  <c r="L103" i="18"/>
  <c r="M103" i="18"/>
  <c r="N103" i="18"/>
  <c r="O103" i="18"/>
  <c r="P103" i="18"/>
  <c r="Q103" i="18"/>
  <c r="R103" i="18"/>
  <c r="S103" i="18"/>
  <c r="T103" i="18"/>
  <c r="U103" i="18"/>
  <c r="V103" i="18"/>
  <c r="W103" i="18"/>
  <c r="X103" i="18"/>
  <c r="Y103" i="18"/>
  <c r="Z103" i="18"/>
  <c r="AA103" i="18"/>
  <c r="AB103" i="18"/>
  <c r="AC103" i="18"/>
  <c r="AE103" i="18"/>
  <c r="AM122" i="12"/>
  <c r="AN127" i="12"/>
  <c r="AN128" i="12"/>
  <c r="AN129" i="12"/>
  <c r="AN131" i="12"/>
  <c r="AN136" i="12"/>
  <c r="AN137" i="12"/>
  <c r="AN138" i="12"/>
  <c r="AN139" i="12"/>
  <c r="AN140" i="12"/>
  <c r="AN141" i="12"/>
  <c r="AN143" i="12"/>
  <c r="AN144" i="12"/>
  <c r="AN145" i="12"/>
  <c r="AN146" i="12"/>
  <c r="AN147" i="12"/>
  <c r="AN148" i="12"/>
  <c r="AN149" i="12"/>
  <c r="AN150" i="12"/>
  <c r="AN151" i="12"/>
  <c r="AN153" i="12"/>
  <c r="AN154" i="12"/>
  <c r="AN158" i="12"/>
  <c r="AN159" i="12"/>
  <c r="AN160" i="12"/>
  <c r="AN162" i="12"/>
  <c r="AN163" i="12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AF31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AC38" i="13"/>
  <c r="AD38" i="13"/>
  <c r="AE38" i="13"/>
  <c r="AF38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Z48" i="13"/>
  <c r="AA48" i="13"/>
  <c r="AB48" i="13"/>
  <c r="AC48" i="13"/>
  <c r="AD48" i="13"/>
  <c r="AE48" i="13"/>
  <c r="AF48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56" i="13"/>
  <c r="C57" i="18"/>
  <c r="E57" i="18"/>
  <c r="F57" i="18"/>
  <c r="G57" i="18"/>
  <c r="H57" i="18"/>
  <c r="I57" i="18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AC57" i="18"/>
  <c r="AD57" i="18"/>
  <c r="AD14" i="18" s="1"/>
  <c r="AE57" i="18"/>
  <c r="C58" i="18"/>
  <c r="E58" i="18"/>
  <c r="F58" i="18"/>
  <c r="G58" i="18"/>
  <c r="H58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D15" i="18" s="1"/>
  <c r="AE58" i="18"/>
  <c r="AN67" i="13"/>
  <c r="AN70" i="13"/>
  <c r="AN73" i="13"/>
  <c r="AN74" i="13"/>
  <c r="AN83" i="13"/>
  <c r="AN84" i="13"/>
  <c r="AN85" i="13"/>
  <c r="AN87" i="13"/>
  <c r="AN88" i="13"/>
  <c r="AN91" i="13"/>
  <c r="AN93" i="13"/>
  <c r="AN94" i="13"/>
  <c r="AN95" i="13"/>
  <c r="AN97" i="13"/>
  <c r="AN99" i="13"/>
  <c r="AN100" i="13"/>
  <c r="AN101" i="13"/>
  <c r="AN102" i="13"/>
  <c r="AN103" i="13"/>
  <c r="AN104" i="13"/>
  <c r="AN105" i="13"/>
  <c r="AN107" i="13"/>
  <c r="AN108" i="13"/>
  <c r="C100" i="18"/>
  <c r="E100" i="18"/>
  <c r="F100" i="18"/>
  <c r="G100" i="18"/>
  <c r="H100" i="18"/>
  <c r="I100" i="18"/>
  <c r="J100" i="18"/>
  <c r="K100" i="18"/>
  <c r="L100" i="18"/>
  <c r="M100" i="18"/>
  <c r="N100" i="18"/>
  <c r="O100" i="18"/>
  <c r="P100" i="18"/>
  <c r="Q100" i="18"/>
  <c r="R100" i="18"/>
  <c r="S100" i="18"/>
  <c r="T100" i="18"/>
  <c r="U100" i="18"/>
  <c r="V100" i="18"/>
  <c r="W100" i="18"/>
  <c r="X100" i="18"/>
  <c r="Y100" i="18"/>
  <c r="Z100" i="18"/>
  <c r="AA100" i="18"/>
  <c r="AB100" i="18"/>
  <c r="AC100" i="18"/>
  <c r="AE100" i="18"/>
  <c r="C101" i="18"/>
  <c r="E101" i="18"/>
  <c r="F101" i="18"/>
  <c r="G101" i="18"/>
  <c r="H101" i="18"/>
  <c r="I101" i="18"/>
  <c r="J101" i="18"/>
  <c r="K101" i="18"/>
  <c r="L101" i="18"/>
  <c r="M101" i="18"/>
  <c r="N101" i="18"/>
  <c r="O101" i="18"/>
  <c r="P101" i="18"/>
  <c r="Q101" i="18"/>
  <c r="R101" i="18"/>
  <c r="S101" i="18"/>
  <c r="T101" i="18"/>
  <c r="U101" i="18"/>
  <c r="V101" i="18"/>
  <c r="W101" i="18"/>
  <c r="X101" i="18"/>
  <c r="Y101" i="18"/>
  <c r="Z101" i="18"/>
  <c r="AA101" i="18"/>
  <c r="AB101" i="18"/>
  <c r="AC101" i="18"/>
  <c r="AE101" i="18"/>
  <c r="AM122" i="13"/>
  <c r="AN126" i="13"/>
  <c r="AN127" i="13"/>
  <c r="AN128" i="13"/>
  <c r="AN129" i="13"/>
  <c r="AN130" i="13"/>
  <c r="AN131" i="13"/>
  <c r="AM22" i="13"/>
  <c r="AN137" i="13"/>
  <c r="AN138" i="13"/>
  <c r="AN139" i="13"/>
  <c r="AN141" i="13"/>
  <c r="AN144" i="13"/>
  <c r="AN145" i="13"/>
  <c r="AN146" i="13"/>
  <c r="AN147" i="13"/>
  <c r="AN149" i="13"/>
  <c r="AN151" i="13"/>
  <c r="AN153" i="13"/>
  <c r="AN154" i="13"/>
  <c r="AN158" i="13"/>
  <c r="AN160" i="13"/>
  <c r="AN161" i="13"/>
  <c r="AN162" i="13"/>
  <c r="D12" i="14"/>
  <c r="E12" i="14"/>
  <c r="F12" i="14"/>
  <c r="G12" i="14"/>
  <c r="H12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D13" i="14"/>
  <c r="E13" i="14"/>
  <c r="F13" i="14"/>
  <c r="G13" i="14"/>
  <c r="H13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D14" i="14"/>
  <c r="E14" i="14"/>
  <c r="F14" i="14"/>
  <c r="G14" i="14"/>
  <c r="H14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D15" i="14"/>
  <c r="E15" i="14"/>
  <c r="F15" i="14"/>
  <c r="G15" i="14"/>
  <c r="H15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D16" i="14"/>
  <c r="E16" i="14"/>
  <c r="F16" i="14"/>
  <c r="G16" i="14"/>
  <c r="H16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D17" i="14"/>
  <c r="E17" i="14"/>
  <c r="F17" i="14"/>
  <c r="G17" i="14"/>
  <c r="H17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D18" i="14"/>
  <c r="E18" i="14"/>
  <c r="F18" i="14"/>
  <c r="G18" i="14"/>
  <c r="H18" i="14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D19" i="14"/>
  <c r="E19" i="14"/>
  <c r="F19" i="14"/>
  <c r="G19" i="14"/>
  <c r="H19" i="14"/>
  <c r="I19" i="14"/>
  <c r="J19" i="14"/>
  <c r="K19" i="14"/>
  <c r="L19" i="14"/>
  <c r="M19" i="14"/>
  <c r="N19" i="14"/>
  <c r="O19" i="14"/>
  <c r="P19" i="14"/>
  <c r="Q19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D20" i="14"/>
  <c r="E20" i="14"/>
  <c r="F20" i="14"/>
  <c r="G20" i="14"/>
  <c r="H20" i="14"/>
  <c r="I20" i="14"/>
  <c r="J20" i="14"/>
  <c r="K20" i="14"/>
  <c r="L20" i="14"/>
  <c r="M20" i="14"/>
  <c r="N20" i="14"/>
  <c r="O20" i="14"/>
  <c r="P20" i="14"/>
  <c r="Q20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D21" i="14"/>
  <c r="E21" i="14"/>
  <c r="F21" i="14"/>
  <c r="G21" i="14"/>
  <c r="H21" i="14"/>
  <c r="I21" i="14"/>
  <c r="J21" i="14"/>
  <c r="K21" i="14"/>
  <c r="L21" i="14"/>
  <c r="M21" i="14"/>
  <c r="N21" i="14"/>
  <c r="O21" i="14"/>
  <c r="P21" i="14"/>
  <c r="Q21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D26" i="14"/>
  <c r="E26" i="14"/>
  <c r="F26" i="14"/>
  <c r="G26" i="14"/>
  <c r="H26" i="14"/>
  <c r="I26" i="14"/>
  <c r="J26" i="14"/>
  <c r="K26" i="14"/>
  <c r="L26" i="14"/>
  <c r="M26" i="14"/>
  <c r="N26" i="14"/>
  <c r="O26" i="14"/>
  <c r="P26" i="14"/>
  <c r="Q26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D27" i="14"/>
  <c r="E27" i="14"/>
  <c r="F27" i="14"/>
  <c r="G27" i="14"/>
  <c r="H27" i="14"/>
  <c r="I27" i="14"/>
  <c r="J27" i="14"/>
  <c r="K27" i="14"/>
  <c r="L27" i="14"/>
  <c r="M27" i="14"/>
  <c r="N27" i="14"/>
  <c r="O27" i="14"/>
  <c r="P27" i="14"/>
  <c r="Q27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D28" i="14"/>
  <c r="E28" i="14"/>
  <c r="F28" i="14"/>
  <c r="G28" i="14"/>
  <c r="H28" i="14"/>
  <c r="I28" i="14"/>
  <c r="J28" i="14"/>
  <c r="K28" i="14"/>
  <c r="L28" i="14"/>
  <c r="M28" i="14"/>
  <c r="N28" i="14"/>
  <c r="O28" i="14"/>
  <c r="P28" i="14"/>
  <c r="Q28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D29" i="14"/>
  <c r="E29" i="14"/>
  <c r="F29" i="14"/>
  <c r="G29" i="14"/>
  <c r="H29" i="14"/>
  <c r="I29" i="14"/>
  <c r="J29" i="14"/>
  <c r="K29" i="14"/>
  <c r="L29" i="14"/>
  <c r="M29" i="14"/>
  <c r="N29" i="14"/>
  <c r="O29" i="14"/>
  <c r="P29" i="14"/>
  <c r="Q29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D30" i="14"/>
  <c r="E30" i="14"/>
  <c r="F30" i="14"/>
  <c r="G30" i="14"/>
  <c r="H30" i="14"/>
  <c r="I30" i="14"/>
  <c r="J30" i="14"/>
  <c r="K30" i="14"/>
  <c r="L30" i="14"/>
  <c r="M30" i="14"/>
  <c r="N30" i="14"/>
  <c r="O30" i="14"/>
  <c r="P30" i="14"/>
  <c r="Q30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D31" i="14"/>
  <c r="E31" i="14"/>
  <c r="F31" i="14"/>
  <c r="G31" i="14"/>
  <c r="H31" i="14"/>
  <c r="I31" i="14"/>
  <c r="J31" i="14"/>
  <c r="K31" i="14"/>
  <c r="L31" i="14"/>
  <c r="M31" i="14"/>
  <c r="N31" i="14"/>
  <c r="O31" i="14"/>
  <c r="P31" i="14"/>
  <c r="Q31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D32" i="14"/>
  <c r="E32" i="14"/>
  <c r="F32" i="14"/>
  <c r="G32" i="14"/>
  <c r="H32" i="14"/>
  <c r="I32" i="14"/>
  <c r="J32" i="14"/>
  <c r="K32" i="14"/>
  <c r="L32" i="14"/>
  <c r="M32" i="14"/>
  <c r="N32" i="14"/>
  <c r="O32" i="14"/>
  <c r="P32" i="14"/>
  <c r="Q32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D33" i="14"/>
  <c r="E33" i="14"/>
  <c r="F33" i="14"/>
  <c r="G33" i="14"/>
  <c r="H33" i="14"/>
  <c r="I33" i="14"/>
  <c r="J33" i="14"/>
  <c r="K33" i="14"/>
  <c r="L33" i="14"/>
  <c r="M33" i="14"/>
  <c r="N33" i="14"/>
  <c r="O33" i="14"/>
  <c r="P33" i="14"/>
  <c r="Q33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D34" i="14"/>
  <c r="E34" i="14"/>
  <c r="F34" i="14"/>
  <c r="G34" i="14"/>
  <c r="H34" i="14"/>
  <c r="I34" i="14"/>
  <c r="J34" i="14"/>
  <c r="K34" i="14"/>
  <c r="L34" i="14"/>
  <c r="M34" i="14"/>
  <c r="N34" i="14"/>
  <c r="O34" i="14"/>
  <c r="P34" i="14"/>
  <c r="Q34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D35" i="14"/>
  <c r="E35" i="14"/>
  <c r="F35" i="14"/>
  <c r="G35" i="14"/>
  <c r="H35" i="14"/>
  <c r="I35" i="14"/>
  <c r="J35" i="14"/>
  <c r="K35" i="14"/>
  <c r="L35" i="14"/>
  <c r="M35" i="14"/>
  <c r="N35" i="14"/>
  <c r="O35" i="14"/>
  <c r="P35" i="14"/>
  <c r="Q35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D36" i="14"/>
  <c r="E36" i="14"/>
  <c r="F36" i="14"/>
  <c r="G36" i="14"/>
  <c r="H36" i="14"/>
  <c r="I36" i="14"/>
  <c r="J36" i="14"/>
  <c r="K36" i="14"/>
  <c r="L36" i="14"/>
  <c r="M36" i="14"/>
  <c r="N36" i="14"/>
  <c r="O36" i="14"/>
  <c r="P36" i="14"/>
  <c r="Q36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D37" i="14"/>
  <c r="E37" i="14"/>
  <c r="F37" i="14"/>
  <c r="G37" i="14"/>
  <c r="H37" i="14"/>
  <c r="I37" i="14"/>
  <c r="J37" i="14"/>
  <c r="K37" i="14"/>
  <c r="L37" i="14"/>
  <c r="M37" i="14"/>
  <c r="N37" i="14"/>
  <c r="O37" i="14"/>
  <c r="P37" i="14"/>
  <c r="Q37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D39" i="14"/>
  <c r="E39" i="14"/>
  <c r="F39" i="14"/>
  <c r="G39" i="14"/>
  <c r="H39" i="14"/>
  <c r="I39" i="14"/>
  <c r="J39" i="14"/>
  <c r="K39" i="14"/>
  <c r="L39" i="14"/>
  <c r="M39" i="14"/>
  <c r="N39" i="14"/>
  <c r="O39" i="14"/>
  <c r="P39" i="14"/>
  <c r="Q39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D40" i="14"/>
  <c r="E40" i="14"/>
  <c r="F40" i="14"/>
  <c r="G40" i="14"/>
  <c r="H40" i="14"/>
  <c r="I40" i="14"/>
  <c r="J40" i="14"/>
  <c r="K40" i="14"/>
  <c r="L40" i="14"/>
  <c r="M40" i="14"/>
  <c r="N40" i="14"/>
  <c r="O40" i="14"/>
  <c r="P40" i="14"/>
  <c r="Q40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D41" i="14"/>
  <c r="E41" i="14"/>
  <c r="F41" i="14"/>
  <c r="G41" i="14"/>
  <c r="H41" i="14"/>
  <c r="I41" i="14"/>
  <c r="J41" i="14"/>
  <c r="K41" i="14"/>
  <c r="L41" i="14"/>
  <c r="M41" i="14"/>
  <c r="N41" i="14"/>
  <c r="O41" i="14"/>
  <c r="P41" i="14"/>
  <c r="Q41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D42" i="14"/>
  <c r="E42" i="14"/>
  <c r="F42" i="14"/>
  <c r="G42" i="14"/>
  <c r="H42" i="14"/>
  <c r="I42" i="14"/>
  <c r="J42" i="14"/>
  <c r="K42" i="14"/>
  <c r="L42" i="14"/>
  <c r="M42" i="14"/>
  <c r="N42" i="14"/>
  <c r="O42" i="14"/>
  <c r="P42" i="14"/>
  <c r="Q42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D43" i="14"/>
  <c r="E43" i="14"/>
  <c r="F43" i="14"/>
  <c r="G43" i="14"/>
  <c r="H43" i="14"/>
  <c r="I43" i="14"/>
  <c r="J43" i="14"/>
  <c r="K43" i="14"/>
  <c r="L43" i="14"/>
  <c r="M43" i="14"/>
  <c r="N43" i="14"/>
  <c r="O43" i="14"/>
  <c r="P43" i="14"/>
  <c r="Q43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D44" i="14"/>
  <c r="E44" i="14"/>
  <c r="F44" i="14"/>
  <c r="G44" i="14"/>
  <c r="H44" i="14"/>
  <c r="I44" i="14"/>
  <c r="J44" i="14"/>
  <c r="K44" i="14"/>
  <c r="L44" i="14"/>
  <c r="M44" i="14"/>
  <c r="N44" i="14"/>
  <c r="O44" i="14"/>
  <c r="P44" i="14"/>
  <c r="Q44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D45" i="14"/>
  <c r="E45" i="14"/>
  <c r="F45" i="14"/>
  <c r="G45" i="14"/>
  <c r="H45" i="14"/>
  <c r="I45" i="14"/>
  <c r="J45" i="14"/>
  <c r="K45" i="14"/>
  <c r="L45" i="14"/>
  <c r="M45" i="14"/>
  <c r="N45" i="14"/>
  <c r="O45" i="14"/>
  <c r="P45" i="14"/>
  <c r="Q45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U48" i="14"/>
  <c r="V48" i="14"/>
  <c r="W48" i="14"/>
  <c r="X48" i="14"/>
  <c r="Y48" i="14"/>
  <c r="Z48" i="14"/>
  <c r="AA48" i="14"/>
  <c r="AB48" i="14"/>
  <c r="AC48" i="14"/>
  <c r="AD48" i="14"/>
  <c r="AE48" i="14"/>
  <c r="AF48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56" i="14"/>
  <c r="C55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AC55" i="18"/>
  <c r="AD55" i="18"/>
  <c r="AD12" i="18" s="1"/>
  <c r="AE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AC56" i="18"/>
  <c r="AD56" i="18"/>
  <c r="AD13" i="18" s="1"/>
  <c r="AE56" i="18"/>
  <c r="AM67" i="14"/>
  <c r="C98" i="18"/>
  <c r="D98" i="18"/>
  <c r="E98" i="18"/>
  <c r="F98" i="18"/>
  <c r="G98" i="18"/>
  <c r="H98" i="18"/>
  <c r="I98" i="18"/>
  <c r="J98" i="18"/>
  <c r="K98" i="18"/>
  <c r="L98" i="18"/>
  <c r="M98" i="18"/>
  <c r="N98" i="18"/>
  <c r="O98" i="18"/>
  <c r="P98" i="18"/>
  <c r="Q98" i="18"/>
  <c r="R98" i="18"/>
  <c r="S98" i="18"/>
  <c r="T98" i="18"/>
  <c r="U98" i="18"/>
  <c r="V98" i="18"/>
  <c r="W98" i="18"/>
  <c r="X98" i="18"/>
  <c r="Y98" i="18"/>
  <c r="Z98" i="18"/>
  <c r="AA98" i="18"/>
  <c r="AB98" i="18"/>
  <c r="AC98" i="18"/>
  <c r="AE98" i="18"/>
  <c r="C99" i="18"/>
  <c r="D99" i="18"/>
  <c r="E99" i="18"/>
  <c r="F99" i="18"/>
  <c r="G99" i="18"/>
  <c r="H99" i="18"/>
  <c r="I99" i="18"/>
  <c r="J99" i="18"/>
  <c r="K99" i="18"/>
  <c r="L99" i="18"/>
  <c r="M99" i="18"/>
  <c r="N99" i="18"/>
  <c r="O99" i="18"/>
  <c r="P99" i="18"/>
  <c r="Q99" i="18"/>
  <c r="R99" i="18"/>
  <c r="S99" i="18"/>
  <c r="T99" i="18"/>
  <c r="U99" i="18"/>
  <c r="V99" i="18"/>
  <c r="W99" i="18"/>
  <c r="X99" i="18"/>
  <c r="Y99" i="18"/>
  <c r="Z99" i="18"/>
  <c r="AA99" i="18"/>
  <c r="AB99" i="18"/>
  <c r="AC99" i="18"/>
  <c r="AE99" i="18"/>
  <c r="AM122" i="14"/>
  <c r="T9" i="19"/>
  <c r="T10" i="19"/>
  <c r="T11" i="19"/>
  <c r="T12" i="19"/>
  <c r="T13" i="19"/>
  <c r="T14" i="19"/>
  <c r="T15" i="19"/>
  <c r="T16" i="19"/>
  <c r="T24" i="19"/>
  <c r="T25" i="19"/>
  <c r="T26" i="19"/>
  <c r="T29" i="19"/>
  <c r="T30" i="19"/>
  <c r="T31" i="19"/>
  <c r="T32" i="19"/>
  <c r="T35" i="19"/>
  <c r="T36" i="19"/>
  <c r="T41" i="19"/>
  <c r="T42" i="19"/>
  <c r="T43" i="19"/>
  <c r="T44" i="19"/>
  <c r="A63" i="19"/>
  <c r="T67" i="19"/>
  <c r="T68" i="19"/>
  <c r="T69" i="19"/>
  <c r="T70" i="19"/>
  <c r="T71" i="19"/>
  <c r="T72" i="19"/>
  <c r="T73" i="19"/>
  <c r="T74" i="19"/>
  <c r="T75" i="19"/>
  <c r="T76" i="19"/>
  <c r="T79" i="19"/>
  <c r="T80" i="19"/>
  <c r="T81" i="19"/>
  <c r="T82" i="19"/>
  <c r="T83" i="19"/>
  <c r="T84" i="19"/>
  <c r="T85" i="19"/>
  <c r="T86" i="19"/>
  <c r="T87" i="19"/>
  <c r="T88" i="19"/>
  <c r="T89" i="19"/>
  <c r="T90" i="19"/>
  <c r="T91" i="19"/>
  <c r="T92" i="19"/>
  <c r="T93" i="19"/>
  <c r="T94" i="19"/>
  <c r="T95" i="19"/>
  <c r="T96" i="19"/>
  <c r="T97" i="19"/>
  <c r="T98" i="19"/>
  <c r="T99" i="19"/>
  <c r="T100" i="19"/>
  <c r="T101" i="19"/>
  <c r="T102" i="19"/>
  <c r="T108" i="19"/>
  <c r="A113" i="19"/>
  <c r="AM14" i="16"/>
  <c r="AN124" i="16"/>
  <c r="AN122" i="17"/>
  <c r="AN130" i="3"/>
  <c r="A111" i="7"/>
  <c r="A166" i="7"/>
  <c r="AN123" i="3"/>
  <c r="AM26" i="5"/>
  <c r="AN156" i="6"/>
  <c r="AN138" i="3"/>
  <c r="AN142" i="5"/>
  <c r="G44" i="2"/>
  <c r="N45" i="2"/>
  <c r="Y42" i="2"/>
  <c r="M42" i="2"/>
  <c r="J46" i="2"/>
  <c r="L36" i="2"/>
  <c r="T53" i="2"/>
  <c r="AA39" i="2"/>
  <c r="Y30" i="2"/>
  <c r="S20" i="2"/>
  <c r="S17" i="2"/>
  <c r="G14" i="2"/>
  <c r="M49" i="2"/>
  <c r="F26" i="2"/>
  <c r="M12" i="2"/>
  <c r="Z49" i="2"/>
  <c r="N12" i="2"/>
  <c r="AB52" i="2"/>
  <c r="T51" i="2"/>
  <c r="R42" i="2"/>
  <c r="Y37" i="2"/>
  <c r="J20" i="2"/>
  <c r="V17" i="2"/>
  <c r="R12" i="2"/>
  <c r="L44" i="2"/>
  <c r="Q36" i="2"/>
  <c r="M34" i="2"/>
  <c r="AA13" i="2"/>
  <c r="O13" i="2"/>
  <c r="S12" i="2"/>
  <c r="D36" i="2"/>
  <c r="Y53" i="2"/>
  <c r="I45" i="2"/>
  <c r="AB43" i="2"/>
  <c r="P40" i="2"/>
  <c r="F30" i="2"/>
  <c r="Y12" i="2"/>
  <c r="G52" i="2"/>
  <c r="AB37" i="2"/>
  <c r="P37" i="2"/>
  <c r="D37" i="2"/>
  <c r="G36" i="2"/>
  <c r="L32" i="2"/>
  <c r="Y20" i="2"/>
  <c r="M20" i="2"/>
  <c r="D29" i="2"/>
  <c r="Z12" i="2"/>
  <c r="AB28" i="2"/>
  <c r="P28" i="2"/>
  <c r="D28" i="2"/>
  <c r="AD16" i="2"/>
  <c r="R16" i="2"/>
  <c r="F16" i="2"/>
  <c r="V13" i="2"/>
  <c r="J13" i="2"/>
  <c r="A166" i="2"/>
  <c r="H15" i="2"/>
  <c r="AN150" i="16"/>
  <c r="AD47" i="2"/>
  <c r="F47" i="2"/>
  <c r="L45" i="2"/>
  <c r="O50" i="2"/>
  <c r="U48" i="2"/>
  <c r="I48" i="2"/>
  <c r="F45" i="2"/>
  <c r="O42" i="2"/>
  <c r="L35" i="2"/>
  <c r="R33" i="2"/>
  <c r="F33" i="2"/>
  <c r="F29" i="2"/>
  <c r="L27" i="2"/>
  <c r="AD19" i="2"/>
  <c r="F19" i="2"/>
  <c r="O16" i="2"/>
  <c r="U14" i="2"/>
  <c r="X13" i="2"/>
  <c r="AD39" i="2"/>
  <c r="AD31" i="2"/>
  <c r="F31" i="2"/>
  <c r="I30" i="2"/>
  <c r="X29" i="2"/>
  <c r="O28" i="2"/>
  <c r="R27" i="2"/>
  <c r="AD21" i="2"/>
  <c r="AA18" i="2"/>
  <c r="T52" i="2"/>
  <c r="H52" i="2"/>
  <c r="W51" i="2"/>
  <c r="AC49" i="2"/>
  <c r="E49" i="2"/>
  <c r="N46" i="2"/>
  <c r="Q45" i="2"/>
  <c r="E45" i="2"/>
  <c r="K39" i="2"/>
  <c r="Z34" i="2"/>
  <c r="T28" i="2"/>
  <c r="H28" i="2"/>
  <c r="Z20" i="2"/>
  <c r="K17" i="2"/>
  <c r="U16" i="2"/>
  <c r="U12" i="2"/>
  <c r="M16" i="2"/>
  <c r="Q52" i="2"/>
  <c r="D14" i="2"/>
  <c r="L15" i="2"/>
  <c r="O14" i="2"/>
  <c r="D53" i="2"/>
  <c r="H119" i="18"/>
  <c r="G70" i="18"/>
  <c r="D21" i="2"/>
  <c r="D17" i="2"/>
  <c r="AN153" i="8"/>
  <c r="W32" i="2"/>
  <c r="M118" i="18"/>
  <c r="J76" i="18"/>
  <c r="C122" i="18"/>
  <c r="H48" i="2"/>
  <c r="W47" i="2"/>
  <c r="K47" i="2"/>
  <c r="U40" i="2"/>
  <c r="Q15" i="2"/>
  <c r="AC41" i="2"/>
  <c r="U36" i="2"/>
  <c r="U32" i="2"/>
  <c r="N38" i="2"/>
  <c r="T36" i="2"/>
  <c r="W35" i="2"/>
  <c r="L31" i="2"/>
  <c r="I28" i="2"/>
  <c r="AA20" i="2"/>
  <c r="AC40" i="2"/>
  <c r="Q32" i="2"/>
  <c r="W30" i="2"/>
  <c r="T27" i="2"/>
  <c r="W31" i="2"/>
  <c r="AC29" i="2"/>
  <c r="Q29" i="2"/>
  <c r="W27" i="2"/>
  <c r="Z26" i="2"/>
  <c r="W21" i="2"/>
  <c r="T18" i="2"/>
  <c r="Y33" i="2"/>
  <c r="AB32" i="2"/>
  <c r="J30" i="2"/>
  <c r="H18" i="2"/>
  <c r="W17" i="2"/>
  <c r="AD15" i="2"/>
  <c r="AN162" i="11"/>
  <c r="AA12" i="2"/>
  <c r="G34" i="2"/>
  <c r="AD46" i="2"/>
  <c r="F46" i="2"/>
  <c r="O43" i="2"/>
  <c r="W28" i="2"/>
  <c r="K28" i="2"/>
  <c r="D100" i="18"/>
  <c r="D101" i="18"/>
  <c r="AN124" i="4"/>
  <c r="D67" i="18"/>
  <c r="AN123" i="4"/>
  <c r="D107" i="18"/>
  <c r="D112" i="18"/>
  <c r="D71" i="18"/>
  <c r="D102" i="18"/>
  <c r="AN145" i="8"/>
  <c r="D58" i="18"/>
  <c r="AN138" i="11"/>
  <c r="D109" i="18"/>
  <c r="D69" i="18"/>
  <c r="D64" i="18"/>
  <c r="AN161" i="8"/>
  <c r="D104" i="18"/>
  <c r="AN124" i="5"/>
  <c r="D123" i="18"/>
  <c r="D66" i="18"/>
  <c r="D68" i="18"/>
  <c r="AN144" i="5"/>
  <c r="AN141" i="4"/>
  <c r="D57" i="18"/>
  <c r="AN154" i="11"/>
  <c r="D108" i="18"/>
  <c r="D113" i="18"/>
  <c r="AN141" i="7"/>
  <c r="D103" i="18"/>
  <c r="D61" i="18"/>
  <c r="D63" i="18"/>
  <c r="AN145" i="3"/>
  <c r="AN127" i="8"/>
  <c r="AN131" i="16"/>
  <c r="E34" i="2"/>
  <c r="X48" i="2"/>
  <c r="AN148" i="6"/>
  <c r="D77" i="18"/>
  <c r="D79" i="18"/>
  <c r="AN154" i="3"/>
  <c r="AN143" i="15"/>
  <c r="D83" i="18"/>
  <c r="D129" i="18"/>
  <c r="AC30" i="2"/>
  <c r="K20" i="2"/>
  <c r="N19" i="2"/>
  <c r="T17" i="2"/>
  <c r="P15" i="2"/>
  <c r="D15" i="2"/>
  <c r="K13" i="2"/>
  <c r="AM15" i="20"/>
  <c r="D75" i="18"/>
  <c r="AN131" i="4"/>
  <c r="AN153" i="3"/>
  <c r="D125" i="18"/>
  <c r="AN152" i="15"/>
  <c r="E41" i="2"/>
  <c r="G49" i="2"/>
  <c r="D35" i="2"/>
  <c r="F21" i="2"/>
  <c r="D18" i="2"/>
  <c r="AN151" i="15"/>
  <c r="AN142" i="16"/>
  <c r="AN128" i="16"/>
  <c r="D86" i="18"/>
  <c r="R49" i="2"/>
  <c r="AA35" i="2"/>
  <c r="O35" i="2"/>
  <c r="X19" i="2"/>
  <c r="L19" i="2"/>
  <c r="V16" i="2"/>
  <c r="AN152" i="5"/>
  <c r="AN151" i="4"/>
  <c r="AN163" i="3"/>
  <c r="AN127" i="3"/>
  <c r="D82" i="18"/>
  <c r="E29" i="2"/>
  <c r="L39" i="2"/>
  <c r="O38" i="2"/>
  <c r="W39" i="2"/>
  <c r="O21" i="2"/>
  <c r="AN150" i="5"/>
  <c r="D121" i="18"/>
  <c r="AN149" i="4"/>
  <c r="AN139" i="3"/>
  <c r="D128" i="18"/>
  <c r="E40" i="2"/>
  <c r="S40" i="2"/>
  <c r="M38" i="2"/>
  <c r="Z21" i="2"/>
  <c r="D72" i="18"/>
  <c r="D119" i="18"/>
  <c r="AN160" i="5"/>
  <c r="AN148" i="4"/>
  <c r="D124" i="18"/>
  <c r="AN159" i="16"/>
  <c r="E32" i="2"/>
  <c r="K30" i="2"/>
  <c r="L53" i="2"/>
  <c r="S51" i="2"/>
  <c r="G51" i="2"/>
  <c r="H36" i="2"/>
  <c r="D78" i="18"/>
  <c r="AN159" i="4"/>
  <c r="AN126" i="4"/>
  <c r="D80" i="18"/>
  <c r="AN137" i="3"/>
  <c r="D84" i="18"/>
  <c r="AN158" i="16"/>
  <c r="D85" i="18"/>
  <c r="V45" i="2"/>
  <c r="O36" i="2"/>
  <c r="G31" i="2"/>
  <c r="Y29" i="2"/>
  <c r="W26" i="2"/>
  <c r="AC15" i="2"/>
  <c r="Z30" i="2"/>
  <c r="N30" i="2"/>
  <c r="AB13" i="2"/>
  <c r="P13" i="2"/>
  <c r="AN128" i="6"/>
  <c r="AN158" i="5"/>
  <c r="AN136" i="5"/>
  <c r="AN147" i="3"/>
  <c r="D81" i="18"/>
  <c r="AN125" i="15"/>
  <c r="AN147" i="16"/>
  <c r="W52" i="2"/>
  <c r="J45" i="2"/>
  <c r="S42" i="2"/>
  <c r="Y16" i="2"/>
  <c r="E15" i="2"/>
  <c r="X45" i="2"/>
  <c r="U42" i="2"/>
  <c r="X41" i="2"/>
  <c r="J27" i="2"/>
  <c r="N26" i="2"/>
  <c r="E16" i="2"/>
  <c r="AN160" i="6"/>
  <c r="AN140" i="6"/>
  <c r="AN157" i="4"/>
  <c r="D122" i="18"/>
  <c r="AN146" i="3"/>
  <c r="AN136" i="15"/>
  <c r="U41" i="2"/>
  <c r="J37" i="2"/>
  <c r="D51" i="2"/>
  <c r="AC19" i="2"/>
  <c r="D126" i="18"/>
  <c r="E42" i="2"/>
  <c r="D19" i="2"/>
  <c r="S18" i="2"/>
  <c r="G18" i="2"/>
  <c r="AM32" i="4"/>
  <c r="AN136" i="6"/>
  <c r="AM13" i="17"/>
  <c r="L50" i="2"/>
  <c r="P18" i="2"/>
  <c r="AC48" i="2"/>
  <c r="AB21" i="2"/>
  <c r="AN155" i="3"/>
  <c r="J49" i="2"/>
  <c r="AM48" i="4"/>
  <c r="AN161" i="3"/>
  <c r="P29" i="2"/>
  <c r="Q46" i="2"/>
  <c r="Z33" i="2"/>
  <c r="N33" i="2"/>
  <c r="U34" i="2"/>
  <c r="P32" i="2"/>
  <c r="S31" i="2"/>
  <c r="F15" i="2"/>
  <c r="R35" i="2"/>
  <c r="M41" i="2"/>
  <c r="G40" i="2"/>
  <c r="Y38" i="2"/>
  <c r="Q37" i="2"/>
  <c r="P35" i="2"/>
  <c r="X33" i="2"/>
  <c r="AA32" i="2"/>
  <c r="U28" i="2"/>
  <c r="AA21" i="2"/>
  <c r="P21" i="2"/>
  <c r="I20" i="2"/>
  <c r="M19" i="2"/>
  <c r="N16" i="2"/>
  <c r="R15" i="2"/>
  <c r="K14" i="2"/>
  <c r="O49" i="2"/>
  <c r="T48" i="2"/>
  <c r="Z43" i="2"/>
  <c r="AA40" i="2"/>
  <c r="H39" i="2"/>
  <c r="Z35" i="2"/>
  <c r="R34" i="2"/>
  <c r="V33" i="2"/>
  <c r="V30" i="2"/>
  <c r="G28" i="2"/>
  <c r="K27" i="2"/>
  <c r="AC20" i="2"/>
  <c r="R20" i="2"/>
  <c r="H17" i="2"/>
  <c r="I14" i="2"/>
  <c r="H49" i="2"/>
  <c r="Q51" i="2"/>
  <c r="J50" i="2"/>
  <c r="AA46" i="2"/>
  <c r="G42" i="2"/>
  <c r="S39" i="2"/>
  <c r="I36" i="2"/>
  <c r="Q34" i="2"/>
  <c r="Z29" i="2"/>
  <c r="N29" i="2"/>
  <c r="F20" i="2"/>
  <c r="J19" i="2"/>
  <c r="W13" i="2"/>
  <c r="O12" i="2"/>
  <c r="K36" i="2"/>
  <c r="I53" i="2"/>
  <c r="X52" i="2"/>
  <c r="P51" i="2"/>
  <c r="I44" i="2"/>
  <c r="L43" i="2"/>
  <c r="F39" i="2"/>
  <c r="Q28" i="2"/>
  <c r="L21" i="2"/>
  <c r="E20" i="2"/>
  <c r="U19" i="2"/>
  <c r="Y18" i="2"/>
  <c r="AB17" i="2"/>
  <c r="H40" i="2"/>
  <c r="AA38" i="2"/>
  <c r="L52" i="2"/>
  <c r="O51" i="2"/>
  <c r="Q48" i="2"/>
  <c r="T44" i="2"/>
  <c r="W43" i="2"/>
  <c r="X40" i="2"/>
  <c r="K35" i="2"/>
  <c r="O34" i="2"/>
  <c r="AA31" i="2"/>
  <c r="O31" i="2"/>
  <c r="S30" i="2"/>
  <c r="L29" i="2"/>
  <c r="Y26" i="2"/>
  <c r="M26" i="2"/>
  <c r="K21" i="2"/>
  <c r="X18" i="2"/>
  <c r="L18" i="2"/>
  <c r="Y15" i="2"/>
  <c r="AC14" i="2"/>
  <c r="AD37" i="2"/>
  <c r="Z51" i="2"/>
  <c r="AC50" i="2"/>
  <c r="R50" i="2"/>
  <c r="G50" i="2"/>
  <c r="P48" i="2"/>
  <c r="AB45" i="2"/>
  <c r="D45" i="2"/>
  <c r="Z42" i="2"/>
  <c r="P39" i="2"/>
  <c r="AB36" i="2"/>
  <c r="V35" i="2"/>
  <c r="J35" i="2"/>
  <c r="Z31" i="2"/>
  <c r="N31" i="2"/>
  <c r="AA28" i="2"/>
  <c r="AD27" i="2"/>
  <c r="S27" i="2"/>
  <c r="J21" i="2"/>
  <c r="Z17" i="2"/>
  <c r="O17" i="2"/>
  <c r="I16" i="2"/>
  <c r="X15" i="2"/>
  <c r="AB14" i="2"/>
  <c r="E14" i="2"/>
  <c r="K42" i="2"/>
  <c r="Y51" i="2"/>
  <c r="H47" i="2"/>
  <c r="K46" i="2"/>
  <c r="N42" i="2"/>
  <c r="L40" i="2"/>
  <c r="AA36" i="2"/>
  <c r="P36" i="2"/>
  <c r="AC33" i="2"/>
  <c r="I32" i="2"/>
  <c r="Q30" i="2"/>
  <c r="V29" i="2"/>
  <c r="J29" i="2"/>
  <c r="G27" i="2"/>
  <c r="N17" i="2"/>
  <c r="AA14" i="2"/>
  <c r="S13" i="2"/>
  <c r="I15" i="2"/>
  <c r="Q53" i="2"/>
  <c r="I52" i="2"/>
  <c r="X51" i="2"/>
  <c r="L51" i="2"/>
  <c r="E50" i="2"/>
  <c r="U49" i="2"/>
  <c r="T35" i="2"/>
  <c r="H35" i="2"/>
  <c r="AB33" i="2"/>
  <c r="P33" i="2"/>
  <c r="D33" i="2"/>
  <c r="S32" i="2"/>
  <c r="H32" i="2"/>
  <c r="X31" i="2"/>
  <c r="U29" i="2"/>
  <c r="J26" i="2"/>
  <c r="H21" i="2"/>
  <c r="W20" i="2"/>
  <c r="Q19" i="2"/>
  <c r="E19" i="2"/>
  <c r="G16" i="2"/>
  <c r="V15" i="2"/>
  <c r="AD13" i="2"/>
  <c r="J12" i="2"/>
  <c r="Z16" i="2"/>
  <c r="AB53" i="2"/>
  <c r="Z50" i="2"/>
  <c r="Y45" i="2"/>
  <c r="M45" i="2"/>
  <c r="AB44" i="2"/>
  <c r="D44" i="2"/>
  <c r="P41" i="2"/>
  <c r="T37" i="2"/>
  <c r="I37" i="2"/>
  <c r="S35" i="2"/>
  <c r="K31" i="2"/>
  <c r="X28" i="2"/>
  <c r="L28" i="2"/>
  <c r="P27" i="2"/>
  <c r="G21" i="2"/>
  <c r="P19" i="2"/>
  <c r="L17" i="2"/>
  <c r="J15" i="2"/>
  <c r="Y14" i="2"/>
  <c r="I12" i="2"/>
  <c r="AC42" i="2"/>
  <c r="X39" i="2"/>
  <c r="Y36" i="2"/>
  <c r="E33" i="2"/>
  <c r="U30" i="2"/>
  <c r="S28" i="2"/>
  <c r="I18" i="2"/>
  <c r="AC12" i="2"/>
  <c r="W50" i="2"/>
  <c r="V47" i="2"/>
  <c r="U20" i="2"/>
  <c r="P17" i="2"/>
  <c r="G38" i="2"/>
  <c r="L14" i="2"/>
  <c r="W14" i="2"/>
  <c r="M14" i="2"/>
  <c r="F13" i="2"/>
  <c r="X14" i="2"/>
  <c r="R13" i="2"/>
  <c r="G13" i="2"/>
  <c r="V12" i="2"/>
  <c r="V26" i="2"/>
  <c r="K12" i="2"/>
  <c r="AN146" i="11"/>
  <c r="AN124" i="17"/>
  <c r="M50" i="2"/>
  <c r="X21" i="2"/>
  <c r="X43" i="2"/>
  <c r="V39" i="2"/>
  <c r="AB35" i="2"/>
  <c r="F35" i="2"/>
  <c r="N21" i="2"/>
  <c r="M36" i="2"/>
  <c r="G35" i="2"/>
  <c r="W34" i="2"/>
  <c r="M29" i="2"/>
  <c r="AC28" i="2"/>
  <c r="AD20" i="2"/>
  <c r="S16" i="2"/>
  <c r="AM34" i="5"/>
  <c r="AH9" i="16" l="1"/>
  <c r="AH9" i="5"/>
  <c r="AH10" i="13"/>
  <c r="C36" i="18"/>
  <c r="X27" i="18"/>
  <c r="A166" i="4"/>
  <c r="AH10" i="7"/>
  <c r="AH10" i="3"/>
  <c r="AM16" i="16"/>
  <c r="AN16" i="16" s="1"/>
  <c r="AM48" i="20"/>
  <c r="AN48" i="20" s="1"/>
  <c r="T112" i="19"/>
  <c r="T111" i="19"/>
  <c r="AG10" i="14"/>
  <c r="AG10" i="3"/>
  <c r="AG10" i="20"/>
  <c r="AG10" i="9"/>
  <c r="AG10" i="13"/>
  <c r="AH9" i="7"/>
  <c r="AH9" i="14"/>
  <c r="AH9" i="9"/>
  <c r="AH9" i="13"/>
  <c r="AH9" i="8"/>
  <c r="AG10" i="16"/>
  <c r="AG10" i="5"/>
  <c r="AG10" i="8"/>
  <c r="AG10" i="11"/>
  <c r="AH9" i="15"/>
  <c r="AH9" i="6"/>
  <c r="D10" i="14"/>
  <c r="X10" i="14"/>
  <c r="AC9" i="14"/>
  <c r="E9" i="14"/>
  <c r="R10" i="13"/>
  <c r="O9" i="13"/>
  <c r="AC10" i="14"/>
  <c r="U10" i="14"/>
  <c r="M10" i="14"/>
  <c r="E10" i="14"/>
  <c r="Z9" i="14"/>
  <c r="R9" i="14"/>
  <c r="J9" i="14"/>
  <c r="AE10" i="13"/>
  <c r="W10" i="13"/>
  <c r="O10" i="13"/>
  <c r="G10" i="13"/>
  <c r="AB9" i="13"/>
  <c r="T9" i="13"/>
  <c r="L9" i="13"/>
  <c r="D9" i="13"/>
  <c r="Z10" i="12"/>
  <c r="R10" i="12"/>
  <c r="J10" i="12"/>
  <c r="AE9" i="12"/>
  <c r="W9" i="12"/>
  <c r="O9" i="12"/>
  <c r="G9" i="12"/>
  <c r="AC10" i="11"/>
  <c r="U10" i="11"/>
  <c r="M10" i="11"/>
  <c r="E10" i="11"/>
  <c r="Z9" i="11"/>
  <c r="R9" i="11"/>
  <c r="J9" i="11"/>
  <c r="AE10" i="10"/>
  <c r="W10" i="10"/>
  <c r="O10" i="10"/>
  <c r="G10" i="10"/>
  <c r="AB9" i="10"/>
  <c r="T9" i="10"/>
  <c r="L9" i="10"/>
  <c r="D9" i="10"/>
  <c r="Y10" i="9"/>
  <c r="Q10" i="9"/>
  <c r="I10" i="9"/>
  <c r="AD9" i="9"/>
  <c r="AB10" i="11"/>
  <c r="T10" i="11"/>
  <c r="L10" i="11"/>
  <c r="D10" i="11"/>
  <c r="Y9" i="11"/>
  <c r="Q9" i="11"/>
  <c r="I9" i="11"/>
  <c r="AD10" i="10"/>
  <c r="V10" i="10"/>
  <c r="N10" i="10"/>
  <c r="F10" i="10"/>
  <c r="AA9" i="10"/>
  <c r="S9" i="10"/>
  <c r="K9" i="10"/>
  <c r="AF10" i="9"/>
  <c r="X10" i="9"/>
  <c r="P10" i="9"/>
  <c r="H10" i="9"/>
  <c r="AC9" i="9"/>
  <c r="U9" i="9"/>
  <c r="T10" i="14"/>
  <c r="I9" i="14"/>
  <c r="AA10" i="14"/>
  <c r="S10" i="14"/>
  <c r="K10" i="14"/>
  <c r="AF9" i="14"/>
  <c r="X9" i="14"/>
  <c r="P9" i="14"/>
  <c r="H9" i="14"/>
  <c r="AC10" i="13"/>
  <c r="U10" i="13"/>
  <c r="M10" i="13"/>
  <c r="E10" i="13"/>
  <c r="Z9" i="13"/>
  <c r="R9" i="13"/>
  <c r="J9" i="13"/>
  <c r="AF10" i="12"/>
  <c r="X10" i="12"/>
  <c r="P10" i="12"/>
  <c r="H10" i="12"/>
  <c r="AC9" i="12"/>
  <c r="U9" i="12"/>
  <c r="M9" i="12"/>
  <c r="E9" i="12"/>
  <c r="AA10" i="11"/>
  <c r="S10" i="11"/>
  <c r="K10" i="11"/>
  <c r="AF9" i="11"/>
  <c r="X9" i="11"/>
  <c r="P9" i="11"/>
  <c r="H9" i="11"/>
  <c r="AC10" i="10"/>
  <c r="U10" i="10"/>
  <c r="M10" i="10"/>
  <c r="E10" i="10"/>
  <c r="Z9" i="10"/>
  <c r="R9" i="10"/>
  <c r="J9" i="10"/>
  <c r="AE10" i="9"/>
  <c r="W10" i="9"/>
  <c r="O10" i="9"/>
  <c r="G10" i="9"/>
  <c r="AB9" i="9"/>
  <c r="V10" i="13"/>
  <c r="F10" i="13"/>
  <c r="S9" i="13"/>
  <c r="Q10" i="12"/>
  <c r="AD9" i="12"/>
  <c r="F9" i="12"/>
  <c r="Z10" i="14"/>
  <c r="R10" i="14"/>
  <c r="J10" i="14"/>
  <c r="AE9" i="14"/>
  <c r="W9" i="14"/>
  <c r="O9" i="14"/>
  <c r="G9" i="14"/>
  <c r="AB10" i="13"/>
  <c r="T10" i="13"/>
  <c r="L10" i="13"/>
  <c r="D10" i="13"/>
  <c r="Y9" i="13"/>
  <c r="Q9" i="13"/>
  <c r="I9" i="13"/>
  <c r="AE10" i="12"/>
  <c r="W10" i="12"/>
  <c r="O10" i="12"/>
  <c r="G10" i="12"/>
  <c r="AB9" i="12"/>
  <c r="T9" i="12"/>
  <c r="L9" i="12"/>
  <c r="D9" i="12"/>
  <c r="Z10" i="11"/>
  <c r="R10" i="11"/>
  <c r="J10" i="11"/>
  <c r="AE9" i="11"/>
  <c r="W9" i="11"/>
  <c r="O9" i="11"/>
  <c r="G9" i="11"/>
  <c r="AB10" i="10"/>
  <c r="T10" i="10"/>
  <c r="L10" i="10"/>
  <c r="D10" i="10"/>
  <c r="Y9" i="10"/>
  <c r="Q9" i="10"/>
  <c r="I9" i="10"/>
  <c r="AD10" i="9"/>
  <c r="V10" i="9"/>
  <c r="N10" i="9"/>
  <c r="F10" i="9"/>
  <c r="L10" i="14"/>
  <c r="Q9" i="14"/>
  <c r="AD10" i="13"/>
  <c r="N10" i="13"/>
  <c r="AA9" i="13"/>
  <c r="K9" i="13"/>
  <c r="Y10" i="12"/>
  <c r="I10" i="12"/>
  <c r="V9" i="12"/>
  <c r="N9" i="12"/>
  <c r="Y10" i="14"/>
  <c r="Q10" i="14"/>
  <c r="I10" i="14"/>
  <c r="AD9" i="14"/>
  <c r="V9" i="14"/>
  <c r="N9" i="14"/>
  <c r="F9" i="14"/>
  <c r="AA10" i="13"/>
  <c r="S10" i="13"/>
  <c r="K10" i="13"/>
  <c r="AF9" i="13"/>
  <c r="X9" i="13"/>
  <c r="P9" i="13"/>
  <c r="H9" i="13"/>
  <c r="AD10" i="12"/>
  <c r="V10" i="12"/>
  <c r="N10" i="12"/>
  <c r="F10" i="12"/>
  <c r="AA9" i="12"/>
  <c r="S9" i="12"/>
  <c r="K9" i="12"/>
  <c r="Y10" i="11"/>
  <c r="Q10" i="11"/>
  <c r="I10" i="11"/>
  <c r="AD9" i="11"/>
  <c r="V9" i="11"/>
  <c r="N9" i="11"/>
  <c r="F9" i="11"/>
  <c r="AA10" i="10"/>
  <c r="S10" i="10"/>
  <c r="K10" i="10"/>
  <c r="AF9" i="10"/>
  <c r="X9" i="10"/>
  <c r="P9" i="10"/>
  <c r="H9" i="10"/>
  <c r="AC10" i="9"/>
  <c r="U10" i="9"/>
  <c r="M10" i="9"/>
  <c r="E10" i="9"/>
  <c r="Y9" i="14"/>
  <c r="P10" i="14"/>
  <c r="U9" i="14"/>
  <c r="Z10" i="13"/>
  <c r="AE9" i="13"/>
  <c r="G9" i="13"/>
  <c r="AC10" i="12"/>
  <c r="M10" i="12"/>
  <c r="Z9" i="12"/>
  <c r="J9" i="12"/>
  <c r="X10" i="11"/>
  <c r="H10" i="11"/>
  <c r="AC9" i="11"/>
  <c r="U9" i="11"/>
  <c r="E9" i="11"/>
  <c r="Z10" i="10"/>
  <c r="R10" i="10"/>
  <c r="J10" i="10"/>
  <c r="AE9" i="10"/>
  <c r="W9" i="10"/>
  <c r="O9" i="10"/>
  <c r="G9" i="10"/>
  <c r="AB10" i="9"/>
  <c r="T10" i="9"/>
  <c r="L10" i="9"/>
  <c r="D10" i="9"/>
  <c r="Y9" i="9"/>
  <c r="Q9" i="9"/>
  <c r="I9" i="9"/>
  <c r="AE10" i="17"/>
  <c r="W10" i="17"/>
  <c r="O10" i="17"/>
  <c r="G10" i="17"/>
  <c r="AB9" i="17"/>
  <c r="T9" i="17"/>
  <c r="L9" i="17"/>
  <c r="D9" i="17"/>
  <c r="AF10" i="8"/>
  <c r="X10" i="8"/>
  <c r="P10" i="8"/>
  <c r="H10" i="8"/>
  <c r="AC9" i="8"/>
  <c r="U9" i="8"/>
  <c r="M9" i="8"/>
  <c r="E9" i="8"/>
  <c r="AC10" i="7"/>
  <c r="U10" i="7"/>
  <c r="M10" i="7"/>
  <c r="E10" i="7"/>
  <c r="Z9" i="7"/>
  <c r="R9" i="7"/>
  <c r="J9" i="7"/>
  <c r="Y10" i="20"/>
  <c r="Q10" i="20"/>
  <c r="I10" i="20"/>
  <c r="AD9" i="20"/>
  <c r="V9" i="20"/>
  <c r="N9" i="20"/>
  <c r="F9" i="20"/>
  <c r="Y10" i="6"/>
  <c r="Q10" i="6"/>
  <c r="I10" i="6"/>
  <c r="AD9" i="6"/>
  <c r="V9" i="6"/>
  <c r="N9" i="6"/>
  <c r="F9" i="6"/>
  <c r="Z10" i="5"/>
  <c r="R10" i="5"/>
  <c r="J10" i="5"/>
  <c r="AE9" i="5"/>
  <c r="W9" i="5"/>
  <c r="O9" i="5"/>
  <c r="G9" i="5"/>
  <c r="AA10" i="4"/>
  <c r="S10" i="4"/>
  <c r="K10" i="4"/>
  <c r="AF9" i="4"/>
  <c r="X9" i="4"/>
  <c r="P9" i="4"/>
  <c r="H9" i="4"/>
  <c r="AB10" i="3"/>
  <c r="T10" i="3"/>
  <c r="L10" i="3"/>
  <c r="D10" i="3"/>
  <c r="Y9" i="3"/>
  <c r="Q9" i="3"/>
  <c r="I9" i="3"/>
  <c r="AB10" i="14"/>
  <c r="AF10" i="14"/>
  <c r="H10" i="14"/>
  <c r="M9" i="14"/>
  <c r="J10" i="13"/>
  <c r="W9" i="13"/>
  <c r="U10" i="12"/>
  <c r="E10" i="12"/>
  <c r="R9" i="12"/>
  <c r="AF10" i="11"/>
  <c r="P10" i="11"/>
  <c r="M9" i="11"/>
  <c r="AE10" i="14"/>
  <c r="W10" i="14"/>
  <c r="O10" i="14"/>
  <c r="G10" i="14"/>
  <c r="AB9" i="14"/>
  <c r="T9" i="14"/>
  <c r="L9" i="14"/>
  <c r="D9" i="14"/>
  <c r="Y10" i="13"/>
  <c r="Q10" i="13"/>
  <c r="I10" i="13"/>
  <c r="AD9" i="13"/>
  <c r="V9" i="13"/>
  <c r="N9" i="13"/>
  <c r="F9" i="13"/>
  <c r="AB10" i="12"/>
  <c r="T10" i="12"/>
  <c r="L10" i="12"/>
  <c r="D10" i="12"/>
  <c r="Y9" i="12"/>
  <c r="Q9" i="12"/>
  <c r="I9" i="12"/>
  <c r="AE10" i="11"/>
  <c r="W10" i="11"/>
  <c r="O10" i="11"/>
  <c r="G10" i="11"/>
  <c r="AB9" i="11"/>
  <c r="T9" i="11"/>
  <c r="L9" i="11"/>
  <c r="D9" i="11"/>
  <c r="Y10" i="10"/>
  <c r="Q10" i="10"/>
  <c r="I10" i="10"/>
  <c r="AD9" i="10"/>
  <c r="V9" i="10"/>
  <c r="N9" i="10"/>
  <c r="F9" i="10"/>
  <c r="AA10" i="9"/>
  <c r="S10" i="9"/>
  <c r="K10" i="9"/>
  <c r="AF9" i="9"/>
  <c r="X9" i="9"/>
  <c r="P9" i="9"/>
  <c r="H9" i="9"/>
  <c r="AD10" i="17"/>
  <c r="V10" i="17"/>
  <c r="AD10" i="14"/>
  <c r="V10" i="14"/>
  <c r="N10" i="14"/>
  <c r="F10" i="14"/>
  <c r="AA9" i="14"/>
  <c r="S9" i="14"/>
  <c r="K9" i="14"/>
  <c r="AF10" i="13"/>
  <c r="X10" i="13"/>
  <c r="P10" i="13"/>
  <c r="H10" i="13"/>
  <c r="AC9" i="13"/>
  <c r="U9" i="13"/>
  <c r="M9" i="13"/>
  <c r="E9" i="13"/>
  <c r="AA10" i="12"/>
  <c r="S10" i="12"/>
  <c r="K10" i="12"/>
  <c r="AF9" i="12"/>
  <c r="X9" i="12"/>
  <c r="P9" i="12"/>
  <c r="H9" i="12"/>
  <c r="Q19" i="18"/>
  <c r="I19" i="18"/>
  <c r="AD10" i="11"/>
  <c r="V10" i="11"/>
  <c r="N10" i="11"/>
  <c r="F10" i="11"/>
  <c r="AA9" i="11"/>
  <c r="S9" i="11"/>
  <c r="K9" i="11"/>
  <c r="AF10" i="10"/>
  <c r="X10" i="10"/>
  <c r="P10" i="10"/>
  <c r="H10" i="10"/>
  <c r="AC9" i="10"/>
  <c r="U9" i="10"/>
  <c r="M9" i="10"/>
  <c r="E9" i="10"/>
  <c r="Z10" i="9"/>
  <c r="R10" i="9"/>
  <c r="J10" i="9"/>
  <c r="AE9" i="9"/>
  <c r="V9" i="9"/>
  <c r="N9" i="9"/>
  <c r="F9" i="9"/>
  <c r="AB10" i="17"/>
  <c r="T10" i="17"/>
  <c r="L10" i="17"/>
  <c r="D10" i="17"/>
  <c r="Y9" i="17"/>
  <c r="Q9" i="17"/>
  <c r="I9" i="17"/>
  <c r="AC10" i="8"/>
  <c r="U10" i="8"/>
  <c r="M10" i="8"/>
  <c r="E10" i="8"/>
  <c r="Z9" i="8"/>
  <c r="R9" i="8"/>
  <c r="J9" i="8"/>
  <c r="Z10" i="7"/>
  <c r="R10" i="7"/>
  <c r="J10" i="7"/>
  <c r="AE9" i="7"/>
  <c r="W9" i="7"/>
  <c r="O9" i="7"/>
  <c r="G9" i="7"/>
  <c r="AD10" i="20"/>
  <c r="V10" i="20"/>
  <c r="N10" i="20"/>
  <c r="F10" i="20"/>
  <c r="AA9" i="20"/>
  <c r="S9" i="20"/>
  <c r="K9" i="20"/>
  <c r="AD10" i="6"/>
  <c r="V10" i="6"/>
  <c r="N10" i="6"/>
  <c r="F10" i="6"/>
  <c r="AA9" i="6"/>
  <c r="S9" i="6"/>
  <c r="K9" i="6"/>
  <c r="AE10" i="5"/>
  <c r="W10" i="5"/>
  <c r="O10" i="5"/>
  <c r="G10" i="5"/>
  <c r="AB9" i="5"/>
  <c r="T9" i="5"/>
  <c r="L9" i="5"/>
  <c r="D9" i="5"/>
  <c r="AF10" i="4"/>
  <c r="X10" i="4"/>
  <c r="P10" i="4"/>
  <c r="H10" i="4"/>
  <c r="AC9" i="4"/>
  <c r="U9" i="4"/>
  <c r="M9" i="4"/>
  <c r="E9" i="4"/>
  <c r="Y10" i="3"/>
  <c r="Q10" i="3"/>
  <c r="I10" i="3"/>
  <c r="AD9" i="3"/>
  <c r="V9" i="3"/>
  <c r="N9" i="3"/>
  <c r="F9" i="3"/>
  <c r="AB10" i="15"/>
  <c r="T10" i="15"/>
  <c r="L10" i="15"/>
  <c r="D10" i="15"/>
  <c r="Y9" i="15"/>
  <c r="Q9" i="15"/>
  <c r="I9" i="15"/>
  <c r="AD10" i="16"/>
  <c r="V10" i="16"/>
  <c r="N10" i="16"/>
  <c r="F10" i="16"/>
  <c r="AA9" i="16"/>
  <c r="S9" i="16"/>
  <c r="K9" i="16"/>
  <c r="AF9" i="2"/>
  <c r="AG9" i="2"/>
  <c r="AG9" i="4"/>
  <c r="AG9" i="7"/>
  <c r="AG9" i="10"/>
  <c r="AH10" i="15"/>
  <c r="AH10" i="17"/>
  <c r="AH10" i="12"/>
  <c r="M9" i="9"/>
  <c r="E9" i="9"/>
  <c r="AA10" i="17"/>
  <c r="S10" i="17"/>
  <c r="K10" i="17"/>
  <c r="AF9" i="17"/>
  <c r="X9" i="17"/>
  <c r="P9" i="17"/>
  <c r="H9" i="17"/>
  <c r="AB10" i="8"/>
  <c r="T10" i="8"/>
  <c r="L10" i="8"/>
  <c r="D10" i="8"/>
  <c r="Y9" i="8"/>
  <c r="Q9" i="8"/>
  <c r="I9" i="8"/>
  <c r="Y10" i="7"/>
  <c r="Q10" i="7"/>
  <c r="I10" i="7"/>
  <c r="AD9" i="7"/>
  <c r="V9" i="7"/>
  <c r="N9" i="7"/>
  <c r="F9" i="7"/>
  <c r="AC10" i="20"/>
  <c r="U10" i="20"/>
  <c r="M10" i="20"/>
  <c r="E10" i="20"/>
  <c r="Z9" i="20"/>
  <c r="R9" i="20"/>
  <c r="J9" i="20"/>
  <c r="AC10" i="6"/>
  <c r="U10" i="6"/>
  <c r="M10" i="6"/>
  <c r="E10" i="6"/>
  <c r="Z9" i="6"/>
  <c r="R9" i="6"/>
  <c r="J9" i="6"/>
  <c r="AD10" i="5"/>
  <c r="V10" i="5"/>
  <c r="N10" i="5"/>
  <c r="F10" i="5"/>
  <c r="AA9" i="5"/>
  <c r="S9" i="5"/>
  <c r="K9" i="5"/>
  <c r="AE10" i="4"/>
  <c r="W10" i="4"/>
  <c r="O10" i="4"/>
  <c r="G10" i="4"/>
  <c r="AB9" i="4"/>
  <c r="T9" i="4"/>
  <c r="L9" i="4"/>
  <c r="D9" i="4"/>
  <c r="E39" i="18"/>
  <c r="AF10" i="3"/>
  <c r="X10" i="3"/>
  <c r="P10" i="3"/>
  <c r="H10" i="3"/>
  <c r="AC9" i="3"/>
  <c r="U9" i="3"/>
  <c r="M9" i="3"/>
  <c r="E9" i="3"/>
  <c r="AA10" i="15"/>
  <c r="S10" i="15"/>
  <c r="K10" i="15"/>
  <c r="AF9" i="15"/>
  <c r="X9" i="15"/>
  <c r="P9" i="15"/>
  <c r="H9" i="15"/>
  <c r="AC10" i="16"/>
  <c r="U10" i="16"/>
  <c r="M10" i="16"/>
  <c r="E10" i="16"/>
  <c r="Z9" i="16"/>
  <c r="R9" i="16"/>
  <c r="J9" i="16"/>
  <c r="AE9" i="2"/>
  <c r="AG10" i="2"/>
  <c r="AG10" i="4"/>
  <c r="AG10" i="7"/>
  <c r="AG10" i="10"/>
  <c r="AH9" i="11"/>
  <c r="T9" i="9"/>
  <c r="L9" i="9"/>
  <c r="D9" i="9"/>
  <c r="Z10" i="17"/>
  <c r="R10" i="17"/>
  <c r="J10" i="17"/>
  <c r="AE9" i="17"/>
  <c r="W9" i="17"/>
  <c r="O9" i="17"/>
  <c r="G9" i="17"/>
  <c r="AA10" i="8"/>
  <c r="S10" i="8"/>
  <c r="K10" i="8"/>
  <c r="AF9" i="8"/>
  <c r="X9" i="8"/>
  <c r="P9" i="8"/>
  <c r="H9" i="8"/>
  <c r="AF10" i="7"/>
  <c r="X10" i="7"/>
  <c r="P10" i="7"/>
  <c r="H10" i="7"/>
  <c r="AC9" i="7"/>
  <c r="U9" i="7"/>
  <c r="M9" i="7"/>
  <c r="E9" i="7"/>
  <c r="AB10" i="20"/>
  <c r="T10" i="20"/>
  <c r="L10" i="20"/>
  <c r="D10" i="20"/>
  <c r="Y9" i="20"/>
  <c r="Q9" i="20"/>
  <c r="I9" i="20"/>
  <c r="AB10" i="6"/>
  <c r="T10" i="6"/>
  <c r="L10" i="6"/>
  <c r="D10" i="6"/>
  <c r="Y9" i="6"/>
  <c r="Q9" i="6"/>
  <c r="I9" i="6"/>
  <c r="AC10" i="5"/>
  <c r="U10" i="5"/>
  <c r="M10" i="5"/>
  <c r="E10" i="5"/>
  <c r="Z9" i="5"/>
  <c r="R9" i="5"/>
  <c r="J9" i="5"/>
  <c r="AD10" i="4"/>
  <c r="V10" i="4"/>
  <c r="N10" i="4"/>
  <c r="F10" i="4"/>
  <c r="AA9" i="4"/>
  <c r="S9" i="4"/>
  <c r="K9" i="4"/>
  <c r="AE10" i="3"/>
  <c r="W10" i="3"/>
  <c r="O10" i="3"/>
  <c r="G10" i="3"/>
  <c r="AB9" i="3"/>
  <c r="T9" i="3"/>
  <c r="L9" i="3"/>
  <c r="D9" i="3"/>
  <c r="Z10" i="15"/>
  <c r="R10" i="15"/>
  <c r="J10" i="15"/>
  <c r="AE9" i="15"/>
  <c r="W9" i="15"/>
  <c r="O9" i="15"/>
  <c r="G9" i="15"/>
  <c r="AB10" i="16"/>
  <c r="T10" i="16"/>
  <c r="L10" i="16"/>
  <c r="D10" i="16"/>
  <c r="Y9" i="16"/>
  <c r="Q9" i="16"/>
  <c r="I9" i="16"/>
  <c r="AG9" i="14"/>
  <c r="AG9" i="3"/>
  <c r="AG9" i="20"/>
  <c r="AG9" i="9"/>
  <c r="AG9" i="13"/>
  <c r="AH10" i="16"/>
  <c r="AH10" i="5"/>
  <c r="AH10" i="11"/>
  <c r="AA9" i="9"/>
  <c r="S9" i="9"/>
  <c r="K9" i="9"/>
  <c r="Y10" i="17"/>
  <c r="Q10" i="17"/>
  <c r="I10" i="17"/>
  <c r="AD9" i="17"/>
  <c r="V9" i="17"/>
  <c r="N9" i="17"/>
  <c r="F9" i="17"/>
  <c r="Z10" i="8"/>
  <c r="R10" i="8"/>
  <c r="J10" i="8"/>
  <c r="AE9" i="8"/>
  <c r="W9" i="8"/>
  <c r="O9" i="8"/>
  <c r="G9" i="8"/>
  <c r="AE10" i="7"/>
  <c r="W10" i="7"/>
  <c r="O10" i="7"/>
  <c r="G10" i="7"/>
  <c r="AB9" i="7"/>
  <c r="T9" i="7"/>
  <c r="L9" i="7"/>
  <c r="D9" i="7"/>
  <c r="AA10" i="20"/>
  <c r="S10" i="20"/>
  <c r="K10" i="20"/>
  <c r="AF9" i="20"/>
  <c r="X9" i="20"/>
  <c r="P9" i="20"/>
  <c r="H9" i="20"/>
  <c r="AA10" i="6"/>
  <c r="S10" i="6"/>
  <c r="K10" i="6"/>
  <c r="AF9" i="6"/>
  <c r="X9" i="6"/>
  <c r="P9" i="6"/>
  <c r="H9" i="6"/>
  <c r="AB10" i="5"/>
  <c r="T10" i="5"/>
  <c r="L10" i="5"/>
  <c r="D10" i="5"/>
  <c r="Y9" i="5"/>
  <c r="Q9" i="5"/>
  <c r="I9" i="5"/>
  <c r="AC10" i="4"/>
  <c r="U10" i="4"/>
  <c r="M10" i="4"/>
  <c r="E10" i="4"/>
  <c r="Z9" i="4"/>
  <c r="R9" i="4"/>
  <c r="J9" i="4"/>
  <c r="AD10" i="3"/>
  <c r="V10" i="3"/>
  <c r="N10" i="3"/>
  <c r="F10" i="3"/>
  <c r="AA9" i="3"/>
  <c r="S9" i="3"/>
  <c r="K9" i="3"/>
  <c r="Y10" i="15"/>
  <c r="Q10" i="15"/>
  <c r="I10" i="15"/>
  <c r="AD9" i="15"/>
  <c r="V9" i="15"/>
  <c r="N9" i="15"/>
  <c r="F9" i="15"/>
  <c r="AA10" i="16"/>
  <c r="S10" i="16"/>
  <c r="K10" i="16"/>
  <c r="AF9" i="16"/>
  <c r="X9" i="16"/>
  <c r="P9" i="16"/>
  <c r="H9" i="16"/>
  <c r="AH9" i="2"/>
  <c r="AH9" i="4"/>
  <c r="AH9" i="10"/>
  <c r="Z9" i="9"/>
  <c r="R9" i="9"/>
  <c r="J9" i="9"/>
  <c r="AF10" i="17"/>
  <c r="X10" i="17"/>
  <c r="P10" i="17"/>
  <c r="H10" i="17"/>
  <c r="AC9" i="17"/>
  <c r="U9" i="17"/>
  <c r="M9" i="17"/>
  <c r="E9" i="17"/>
  <c r="Y10" i="8"/>
  <c r="Q10" i="8"/>
  <c r="I10" i="8"/>
  <c r="AD9" i="8"/>
  <c r="V9" i="8"/>
  <c r="N9" i="8"/>
  <c r="F9" i="8"/>
  <c r="AD10" i="7"/>
  <c r="V10" i="7"/>
  <c r="N10" i="7"/>
  <c r="F10" i="7"/>
  <c r="AA9" i="7"/>
  <c r="S9" i="7"/>
  <c r="K9" i="7"/>
  <c r="Z10" i="20"/>
  <c r="R10" i="20"/>
  <c r="J10" i="20"/>
  <c r="AE9" i="20"/>
  <c r="W9" i="20"/>
  <c r="O9" i="20"/>
  <c r="G9" i="20"/>
  <c r="Z10" i="6"/>
  <c r="R10" i="6"/>
  <c r="J10" i="6"/>
  <c r="AE9" i="6"/>
  <c r="W9" i="6"/>
  <c r="O9" i="6"/>
  <c r="G9" i="6"/>
  <c r="AA10" i="5"/>
  <c r="S10" i="5"/>
  <c r="K10" i="5"/>
  <c r="AF9" i="5"/>
  <c r="X9" i="5"/>
  <c r="P9" i="5"/>
  <c r="H9" i="5"/>
  <c r="AB10" i="4"/>
  <c r="T10" i="4"/>
  <c r="L10" i="4"/>
  <c r="D10" i="4"/>
  <c r="Y9" i="4"/>
  <c r="Q9" i="4"/>
  <c r="I9" i="4"/>
  <c r="AC10" i="3"/>
  <c r="U10" i="3"/>
  <c r="M10" i="3"/>
  <c r="E10" i="3"/>
  <c r="Z9" i="3"/>
  <c r="R9" i="3"/>
  <c r="J9" i="3"/>
  <c r="AF10" i="15"/>
  <c r="X10" i="15"/>
  <c r="P10" i="15"/>
  <c r="H10" i="15"/>
  <c r="AC9" i="15"/>
  <c r="U9" i="15"/>
  <c r="M9" i="15"/>
  <c r="E9" i="15"/>
  <c r="Z10" i="16"/>
  <c r="R10" i="16"/>
  <c r="J10" i="16"/>
  <c r="AE9" i="16"/>
  <c r="W9" i="16"/>
  <c r="O9" i="16"/>
  <c r="G9" i="16"/>
  <c r="AG9" i="15"/>
  <c r="AG9" i="6"/>
  <c r="AG9" i="17"/>
  <c r="AG9" i="12"/>
  <c r="AH10" i="2"/>
  <c r="AH10" i="10"/>
  <c r="AE10" i="15"/>
  <c r="W10" i="15"/>
  <c r="O10" i="15"/>
  <c r="G10" i="15"/>
  <c r="AB9" i="15"/>
  <c r="T9" i="15"/>
  <c r="L9" i="15"/>
  <c r="D9" i="15"/>
  <c r="Y10" i="16"/>
  <c r="Q10" i="16"/>
  <c r="I10" i="16"/>
  <c r="AD9" i="16"/>
  <c r="V9" i="16"/>
  <c r="N9" i="16"/>
  <c r="F9" i="16"/>
  <c r="AG10" i="15"/>
  <c r="AG10" i="6"/>
  <c r="AG10" i="17"/>
  <c r="AG10" i="12"/>
  <c r="AH9" i="3"/>
  <c r="AH9" i="20"/>
  <c r="N10" i="17"/>
  <c r="F10" i="17"/>
  <c r="AA9" i="17"/>
  <c r="S9" i="17"/>
  <c r="K9" i="17"/>
  <c r="AE10" i="8"/>
  <c r="W10" i="8"/>
  <c r="O10" i="8"/>
  <c r="G10" i="8"/>
  <c r="AB9" i="8"/>
  <c r="T9" i="8"/>
  <c r="L9" i="8"/>
  <c r="D9" i="8"/>
  <c r="S28" i="18"/>
  <c r="AB10" i="7"/>
  <c r="T10" i="7"/>
  <c r="L10" i="7"/>
  <c r="D10" i="7"/>
  <c r="Y9" i="7"/>
  <c r="Q9" i="7"/>
  <c r="I9" i="7"/>
  <c r="AF10" i="20"/>
  <c r="X10" i="20"/>
  <c r="P10" i="20"/>
  <c r="H10" i="20"/>
  <c r="AC9" i="20"/>
  <c r="U9" i="20"/>
  <c r="M9" i="20"/>
  <c r="E9" i="20"/>
  <c r="AF10" i="6"/>
  <c r="X10" i="6"/>
  <c r="P10" i="6"/>
  <c r="H10" i="6"/>
  <c r="AC9" i="6"/>
  <c r="U9" i="6"/>
  <c r="M9" i="6"/>
  <c r="E9" i="6"/>
  <c r="Y10" i="5"/>
  <c r="Q10" i="5"/>
  <c r="I10" i="5"/>
  <c r="AD9" i="5"/>
  <c r="V9" i="5"/>
  <c r="N9" i="5"/>
  <c r="F9" i="5"/>
  <c r="Z10" i="4"/>
  <c r="R10" i="4"/>
  <c r="J10" i="4"/>
  <c r="AE9" i="4"/>
  <c r="W9" i="4"/>
  <c r="O9" i="4"/>
  <c r="G9" i="4"/>
  <c r="AA10" i="3"/>
  <c r="S10" i="3"/>
  <c r="K10" i="3"/>
  <c r="AF9" i="3"/>
  <c r="X9" i="3"/>
  <c r="P9" i="3"/>
  <c r="H9" i="3"/>
  <c r="AD10" i="15"/>
  <c r="V10" i="15"/>
  <c r="N10" i="15"/>
  <c r="F10" i="15"/>
  <c r="AA9" i="15"/>
  <c r="S9" i="15"/>
  <c r="K9" i="15"/>
  <c r="AF10" i="16"/>
  <c r="X10" i="16"/>
  <c r="P10" i="16"/>
  <c r="H10" i="16"/>
  <c r="AC9" i="16"/>
  <c r="U9" i="16"/>
  <c r="M9" i="16"/>
  <c r="E9" i="16"/>
  <c r="AF10" i="2"/>
  <c r="AH10" i="20"/>
  <c r="W9" i="9"/>
  <c r="O9" i="9"/>
  <c r="G9" i="9"/>
  <c r="AC10" i="17"/>
  <c r="U10" i="17"/>
  <c r="M10" i="17"/>
  <c r="E10" i="17"/>
  <c r="Z9" i="17"/>
  <c r="R9" i="17"/>
  <c r="J9" i="17"/>
  <c r="AD10" i="8"/>
  <c r="V10" i="8"/>
  <c r="N10" i="8"/>
  <c r="F10" i="8"/>
  <c r="AA9" i="8"/>
  <c r="S9" i="8"/>
  <c r="K9" i="8"/>
  <c r="V29" i="18"/>
  <c r="AA10" i="7"/>
  <c r="S10" i="7"/>
  <c r="K10" i="7"/>
  <c r="AF9" i="7"/>
  <c r="X9" i="7"/>
  <c r="P9" i="7"/>
  <c r="H9" i="7"/>
  <c r="AE10" i="20"/>
  <c r="W10" i="20"/>
  <c r="O10" i="20"/>
  <c r="G10" i="20"/>
  <c r="AB9" i="20"/>
  <c r="T9" i="20"/>
  <c r="L9" i="20"/>
  <c r="D9" i="20"/>
  <c r="AE10" i="6"/>
  <c r="W10" i="6"/>
  <c r="O10" i="6"/>
  <c r="G10" i="6"/>
  <c r="AB9" i="6"/>
  <c r="T9" i="6"/>
  <c r="L9" i="6"/>
  <c r="D9" i="6"/>
  <c r="AF10" i="5"/>
  <c r="X10" i="5"/>
  <c r="P10" i="5"/>
  <c r="H10" i="5"/>
  <c r="AC9" i="5"/>
  <c r="U9" i="5"/>
  <c r="M9" i="5"/>
  <c r="E9" i="5"/>
  <c r="Y10" i="4"/>
  <c r="Q10" i="4"/>
  <c r="I10" i="4"/>
  <c r="AD9" i="4"/>
  <c r="V9" i="4"/>
  <c r="N9" i="4"/>
  <c r="F9" i="4"/>
  <c r="Z10" i="3"/>
  <c r="R10" i="3"/>
  <c r="J10" i="3"/>
  <c r="AE9" i="3"/>
  <c r="W9" i="3"/>
  <c r="O9" i="3"/>
  <c r="G9" i="3"/>
  <c r="AC10" i="15"/>
  <c r="U10" i="15"/>
  <c r="M10" i="15"/>
  <c r="E10" i="15"/>
  <c r="Z9" i="15"/>
  <c r="R9" i="15"/>
  <c r="J9" i="15"/>
  <c r="AE10" i="16"/>
  <c r="W10" i="16"/>
  <c r="O10" i="16"/>
  <c r="G10" i="16"/>
  <c r="AB9" i="16"/>
  <c r="T9" i="16"/>
  <c r="L9" i="16"/>
  <c r="D9" i="16"/>
  <c r="AE10" i="2"/>
  <c r="AH9" i="17"/>
  <c r="AH9" i="12"/>
  <c r="AM120" i="15"/>
  <c r="AM119" i="11"/>
  <c r="AM64" i="10"/>
  <c r="AN64" i="10" s="1"/>
  <c r="AM120" i="20"/>
  <c r="AM120" i="8"/>
  <c r="AM36" i="15"/>
  <c r="AN36" i="15" s="1"/>
  <c r="AM28" i="15"/>
  <c r="AN28" i="15" s="1"/>
  <c r="AM49" i="3"/>
  <c r="AM32" i="3"/>
  <c r="AM14" i="13"/>
  <c r="AN14" i="13" s="1"/>
  <c r="AM120" i="10"/>
  <c r="AM119" i="8"/>
  <c r="AN119" i="8" s="1"/>
  <c r="AM65" i="7"/>
  <c r="AN65" i="7" s="1"/>
  <c r="AM64" i="4"/>
  <c r="AL79" i="18" s="1"/>
  <c r="AM65" i="3"/>
  <c r="AL82" i="18" s="1"/>
  <c r="AM82" i="18" s="1"/>
  <c r="AM65" i="9"/>
  <c r="AL66" i="18" s="1"/>
  <c r="AM64" i="5"/>
  <c r="AL77" i="18" s="1"/>
  <c r="AM119" i="20"/>
  <c r="AM119" i="15"/>
  <c r="AM65" i="14"/>
  <c r="AM120" i="13"/>
  <c r="AM45" i="11"/>
  <c r="AN45" i="11" s="1"/>
  <c r="AM119" i="10"/>
  <c r="AL106" i="18" s="1"/>
  <c r="AM106" i="18" s="1"/>
  <c r="AM16" i="17"/>
  <c r="AM64" i="7"/>
  <c r="AN64" i="7" s="1"/>
  <c r="AM120" i="6"/>
  <c r="AM120" i="5"/>
  <c r="AL121" i="18" s="1"/>
  <c r="AM64" i="3"/>
  <c r="AM120" i="16"/>
  <c r="AL129" i="18" s="1"/>
  <c r="AM129" i="18" s="1"/>
  <c r="AM65" i="12"/>
  <c r="AM64" i="16"/>
  <c r="AM64" i="12"/>
  <c r="AL59" i="18" s="1"/>
  <c r="AM64" i="9"/>
  <c r="AL65" i="18" s="1"/>
  <c r="AM65" i="18" s="1"/>
  <c r="AM65" i="4"/>
  <c r="AL80" i="18" s="1"/>
  <c r="AM80" i="18" s="1"/>
  <c r="AM64" i="14"/>
  <c r="AL55" i="18" s="1"/>
  <c r="AM119" i="13"/>
  <c r="AM120" i="12"/>
  <c r="AL103" i="18" s="1"/>
  <c r="AM103" i="18" s="1"/>
  <c r="AM65" i="11"/>
  <c r="AN65" i="11" s="1"/>
  <c r="AM120" i="9"/>
  <c r="AM65" i="17"/>
  <c r="AN65" i="17" s="1"/>
  <c r="AM120" i="7"/>
  <c r="AM119" i="6"/>
  <c r="AM119" i="5"/>
  <c r="AN119" i="5" s="1"/>
  <c r="AM119" i="16"/>
  <c r="AL128" i="18" s="1"/>
  <c r="AM128" i="18" s="1"/>
  <c r="AM64" i="11"/>
  <c r="AL61" i="18" s="1"/>
  <c r="AM61" i="18" s="1"/>
  <c r="AM119" i="9"/>
  <c r="AM64" i="17"/>
  <c r="AN64" i="17" s="1"/>
  <c r="AM65" i="8"/>
  <c r="AM119" i="7"/>
  <c r="AN119" i="7" s="1"/>
  <c r="AM65" i="15"/>
  <c r="AL84" i="18" s="1"/>
  <c r="AM120" i="14"/>
  <c r="AN120" i="14" s="1"/>
  <c r="AM119" i="14"/>
  <c r="AL98" i="18" s="1"/>
  <c r="AM98" i="18" s="1"/>
  <c r="AM64" i="13"/>
  <c r="AL57" i="18" s="1"/>
  <c r="AM120" i="17"/>
  <c r="AM64" i="8"/>
  <c r="AL69" i="18" s="1"/>
  <c r="AM65" i="20"/>
  <c r="AL74" i="18" s="1"/>
  <c r="AM74" i="18" s="1"/>
  <c r="AM65" i="6"/>
  <c r="AN65" i="6" s="1"/>
  <c r="AM120" i="4"/>
  <c r="AL123" i="18" s="1"/>
  <c r="AM123" i="18" s="1"/>
  <c r="AM120" i="3"/>
  <c r="AM64" i="15"/>
  <c r="AN64" i="15" s="1"/>
  <c r="AM119" i="12"/>
  <c r="AM65" i="13"/>
  <c r="AL58" i="18" s="1"/>
  <c r="AM58" i="18" s="1"/>
  <c r="AM120" i="11"/>
  <c r="AM65" i="10"/>
  <c r="AL64" i="18" s="1"/>
  <c r="AM64" i="18" s="1"/>
  <c r="AM119" i="17"/>
  <c r="AM14" i="20"/>
  <c r="AN14" i="20" s="1"/>
  <c r="AM64" i="20"/>
  <c r="AL73" i="18" s="1"/>
  <c r="AM73" i="18" s="1"/>
  <c r="AM64" i="6"/>
  <c r="AL75" i="18" s="1"/>
  <c r="AM65" i="5"/>
  <c r="AL78" i="18" s="1"/>
  <c r="AM78" i="18" s="1"/>
  <c r="AM119" i="4"/>
  <c r="AM119" i="3"/>
  <c r="AM65" i="16"/>
  <c r="AN65" i="16" s="1"/>
  <c r="AA20" i="18"/>
  <c r="S20" i="18"/>
  <c r="K20" i="18"/>
  <c r="P24" i="18"/>
  <c r="K25" i="18"/>
  <c r="AN126" i="16"/>
  <c r="AM39" i="3"/>
  <c r="AN39" i="3" s="1"/>
  <c r="AM17" i="7"/>
  <c r="AN17" i="7" s="1"/>
  <c r="AN155" i="11"/>
  <c r="AN140" i="3"/>
  <c r="AM38" i="8"/>
  <c r="AN38" i="8" s="1"/>
  <c r="AN122" i="8"/>
  <c r="AN67" i="5"/>
  <c r="AN120" i="15"/>
  <c r="AN123" i="13"/>
  <c r="AN67" i="7"/>
  <c r="AN68" i="4"/>
  <c r="AN122" i="15"/>
  <c r="A166" i="9"/>
  <c r="AN152" i="14"/>
  <c r="AN124" i="14"/>
  <c r="AN103" i="14"/>
  <c r="AN95" i="14"/>
  <c r="AN87" i="14"/>
  <c r="AN67" i="14"/>
  <c r="AN68" i="11"/>
  <c r="V21" i="18"/>
  <c r="N21" i="18"/>
  <c r="F21" i="18"/>
  <c r="AN123" i="9"/>
  <c r="AN68" i="17"/>
  <c r="AN123" i="7"/>
  <c r="AN68" i="3"/>
  <c r="AB42" i="18"/>
  <c r="A111" i="20"/>
  <c r="AM38" i="3"/>
  <c r="AN38" i="3" s="1"/>
  <c r="AM38" i="6"/>
  <c r="AN38" i="6" s="1"/>
  <c r="AN151" i="14"/>
  <c r="AN123" i="14"/>
  <c r="AN102" i="14"/>
  <c r="AN94" i="14"/>
  <c r="AN86" i="14"/>
  <c r="AN74" i="14"/>
  <c r="AN67" i="11"/>
  <c r="AC21" i="18"/>
  <c r="E21" i="18"/>
  <c r="AN122" i="9"/>
  <c r="AN67" i="17"/>
  <c r="AN122" i="7"/>
  <c r="C28" i="18"/>
  <c r="AN123" i="6"/>
  <c r="AN123" i="5"/>
  <c r="H35" i="18"/>
  <c r="AN67" i="3"/>
  <c r="AN123" i="16"/>
  <c r="AN154" i="14"/>
  <c r="AN138" i="14"/>
  <c r="AN161" i="14"/>
  <c r="AN137" i="14"/>
  <c r="AN104" i="14"/>
  <c r="AN88" i="14"/>
  <c r="AN158" i="14"/>
  <c r="AN150" i="14"/>
  <c r="AN142" i="14"/>
  <c r="AN130" i="14"/>
  <c r="AN122" i="14"/>
  <c r="AN93" i="14"/>
  <c r="AN69" i="13"/>
  <c r="AN123" i="17"/>
  <c r="AN68" i="20"/>
  <c r="AN122" i="5"/>
  <c r="AN122" i="16"/>
  <c r="AN153" i="14"/>
  <c r="AN68" i="14"/>
  <c r="AN157" i="14"/>
  <c r="AN141" i="14"/>
  <c r="AN84" i="14"/>
  <c r="AN72" i="14"/>
  <c r="AN68" i="13"/>
  <c r="AM13" i="11"/>
  <c r="AN68" i="10"/>
  <c r="AM46" i="9"/>
  <c r="AM14" i="3"/>
  <c r="AN68" i="15"/>
  <c r="A166" i="16"/>
  <c r="AM15" i="7"/>
  <c r="AN15" i="7" s="1"/>
  <c r="A166" i="5"/>
  <c r="AN156" i="14"/>
  <c r="AN148" i="14"/>
  <c r="AN140" i="14"/>
  <c r="AN128" i="14"/>
  <c r="AN99" i="14"/>
  <c r="AN68" i="12"/>
  <c r="AN123" i="20"/>
  <c r="AM46" i="6"/>
  <c r="AN46" i="6" s="1"/>
  <c r="AN162" i="14"/>
  <c r="AN146" i="14"/>
  <c r="AN89" i="14"/>
  <c r="AN122" i="10"/>
  <c r="AM18" i="6"/>
  <c r="AN18" i="6" s="1"/>
  <c r="AN163" i="14"/>
  <c r="AN127" i="14"/>
  <c r="AN106" i="14"/>
  <c r="AN98" i="14"/>
  <c r="AN90" i="14"/>
  <c r="AN70" i="14"/>
  <c r="AN67" i="12"/>
  <c r="AN67" i="9"/>
  <c r="AN123" i="8"/>
  <c r="AN67" i="6"/>
  <c r="AN122" i="4"/>
  <c r="AN68" i="16"/>
  <c r="AD25" i="2"/>
  <c r="AD22" i="2"/>
  <c r="X32" i="18"/>
  <c r="S34" i="18"/>
  <c r="X28" i="18"/>
  <c r="N35" i="18"/>
  <c r="AM32" i="16"/>
  <c r="AN32" i="16" s="1"/>
  <c r="AN137" i="15"/>
  <c r="AM35" i="15"/>
  <c r="AN35" i="15" s="1"/>
  <c r="A111" i="15"/>
  <c r="AM25" i="17"/>
  <c r="AN25" i="17" s="1"/>
  <c r="AM25" i="3"/>
  <c r="AM25" i="10"/>
  <c r="AN25" i="10" s="1"/>
  <c r="AM22" i="3"/>
  <c r="AN22" i="3" s="1"/>
  <c r="AM40" i="16"/>
  <c r="AN40" i="16" s="1"/>
  <c r="AN125" i="5"/>
  <c r="AM22" i="10"/>
  <c r="AM22" i="5"/>
  <c r="AM35" i="4"/>
  <c r="AN35" i="4" s="1"/>
  <c r="AM22" i="17"/>
  <c r="AM25" i="5"/>
  <c r="AN25" i="5" s="1"/>
  <c r="AM14" i="17"/>
  <c r="AN14" i="17" s="1"/>
  <c r="AM25" i="12"/>
  <c r="AM32" i="20"/>
  <c r="AN32" i="20" s="1"/>
  <c r="AM22" i="20"/>
  <c r="AM27" i="6"/>
  <c r="AN27" i="6" s="1"/>
  <c r="AM22" i="12"/>
  <c r="AM25" i="9"/>
  <c r="AN25" i="9" s="1"/>
  <c r="AM25" i="8"/>
  <c r="AN25" i="8" s="1"/>
  <c r="AM22" i="15"/>
  <c r="AN22" i="15" s="1"/>
  <c r="AM22" i="8"/>
  <c r="AM25" i="6"/>
  <c r="AM25" i="4"/>
  <c r="AN25" i="4" s="1"/>
  <c r="AM15" i="9"/>
  <c r="AN15" i="9" s="1"/>
  <c r="AM46" i="8"/>
  <c r="AN46" i="8" s="1"/>
  <c r="AM17" i="15"/>
  <c r="AN17" i="15" s="1"/>
  <c r="AM25" i="11"/>
  <c r="AM22" i="6"/>
  <c r="AN22" i="6" s="1"/>
  <c r="AM25" i="16"/>
  <c r="AN25" i="16" s="1"/>
  <c r="AM22" i="9"/>
  <c r="AM25" i="13"/>
  <c r="AN25" i="13" s="1"/>
  <c r="AM22" i="11"/>
  <c r="AE37" i="18"/>
  <c r="O37" i="18"/>
  <c r="G37" i="18"/>
  <c r="AB36" i="18"/>
  <c r="T36" i="18"/>
  <c r="AA40" i="18"/>
  <c r="C20" i="18"/>
  <c r="AC39" i="18"/>
  <c r="U39" i="18"/>
  <c r="I27" i="18"/>
  <c r="V26" i="18"/>
  <c r="N26" i="18"/>
  <c r="F26" i="18"/>
  <c r="AN22" i="7"/>
  <c r="AM27" i="3"/>
  <c r="AN27" i="3" s="1"/>
  <c r="AA28" i="18"/>
  <c r="K28" i="18"/>
  <c r="H16" i="18"/>
  <c r="AM12" i="11"/>
  <c r="AM35" i="6"/>
  <c r="AN35" i="6" s="1"/>
  <c r="AM29" i="13"/>
  <c r="AN29" i="13" s="1"/>
  <c r="AM18" i="7"/>
  <c r="AM19" i="4"/>
  <c r="AN19" i="4" s="1"/>
  <c r="AN137" i="6"/>
  <c r="AM38" i="17"/>
  <c r="AN38" i="17" s="1"/>
  <c r="A111" i="3"/>
  <c r="AA26" i="18"/>
  <c r="C26" i="18"/>
  <c r="AN142" i="3"/>
  <c r="AM46" i="10"/>
  <c r="AN46" i="10" s="1"/>
  <c r="AM16" i="7"/>
  <c r="AN16" i="7" s="1"/>
  <c r="AM16" i="4"/>
  <c r="AN16" i="4" s="1"/>
  <c r="AM15" i="11"/>
  <c r="AN15" i="11" s="1"/>
  <c r="AN123" i="11"/>
  <c r="AM15" i="16"/>
  <c r="AN15" i="16" s="1"/>
  <c r="AM48" i="15"/>
  <c r="AN48" i="15" s="1"/>
  <c r="AN146" i="15"/>
  <c r="AN124" i="3"/>
  <c r="AN23" i="12"/>
  <c r="AM33" i="5"/>
  <c r="AN33" i="5" s="1"/>
  <c r="AM44" i="6"/>
  <c r="AN44" i="6" s="1"/>
  <c r="AM35" i="3"/>
  <c r="AN35" i="3" s="1"/>
  <c r="AM33" i="4"/>
  <c r="AN33" i="4" s="1"/>
  <c r="AM16" i="5"/>
  <c r="AM28" i="6"/>
  <c r="AN28" i="6" s="1"/>
  <c r="AM32" i="13"/>
  <c r="AN32" i="13" s="1"/>
  <c r="U23" i="18"/>
  <c r="AM28" i="5"/>
  <c r="AN28" i="5" s="1"/>
  <c r="AM16" i="10"/>
  <c r="AN16" i="10" s="1"/>
  <c r="AM44" i="8"/>
  <c r="AN44" i="8" s="1"/>
  <c r="AM13" i="20"/>
  <c r="AN155" i="4"/>
  <c r="AM52" i="6"/>
  <c r="AN52" i="6" s="1"/>
  <c r="J22" i="18"/>
  <c r="AN23" i="17"/>
  <c r="AA29" i="18"/>
  <c r="AN24" i="15"/>
  <c r="AM18" i="15"/>
  <c r="AN18" i="15" s="1"/>
  <c r="D13" i="18"/>
  <c r="AN156" i="9"/>
  <c r="A166" i="10"/>
  <c r="AM45" i="6"/>
  <c r="AN45" i="6" s="1"/>
  <c r="AM35" i="16"/>
  <c r="AN35" i="16" s="1"/>
  <c r="AM47" i="20"/>
  <c r="AN47" i="20" s="1"/>
  <c r="AM29" i="15"/>
  <c r="AN29" i="15" s="1"/>
  <c r="AM19" i="13"/>
  <c r="AN19" i="13" s="1"/>
  <c r="AM39" i="4"/>
  <c r="AN39" i="4" s="1"/>
  <c r="AM45" i="20"/>
  <c r="AN45" i="20" s="1"/>
  <c r="AM49" i="10"/>
  <c r="AN49" i="10" s="1"/>
  <c r="AM29" i="3"/>
  <c r="AN29" i="3" s="1"/>
  <c r="AM29" i="12"/>
  <c r="AN29" i="12" s="1"/>
  <c r="AM33" i="7"/>
  <c r="AN33" i="7" s="1"/>
  <c r="AM18" i="11"/>
  <c r="AN18" i="11" s="1"/>
  <c r="AM46" i="20"/>
  <c r="AN46" i="20" s="1"/>
  <c r="AN125" i="11"/>
  <c r="L18" i="18"/>
  <c r="AN126" i="17"/>
  <c r="H16" i="2"/>
  <c r="AM33" i="11"/>
  <c r="AN33" i="11" s="1"/>
  <c r="AM40" i="6"/>
  <c r="AN40" i="6" s="1"/>
  <c r="AN145" i="4"/>
  <c r="AM45" i="3"/>
  <c r="AN156" i="10"/>
  <c r="AN82" i="12"/>
  <c r="AN81" i="11"/>
  <c r="AN24" i="11"/>
  <c r="AN82" i="17"/>
  <c r="AN23" i="8"/>
  <c r="AN23" i="6"/>
  <c r="AN23" i="15"/>
  <c r="AM18" i="16"/>
  <c r="AN18" i="16" s="1"/>
  <c r="X50" i="2"/>
  <c r="P50" i="2"/>
  <c r="H50" i="2"/>
  <c r="S49" i="2"/>
  <c r="K49" i="2"/>
  <c r="AD48" i="2"/>
  <c r="V48" i="2"/>
  <c r="F48" i="2"/>
  <c r="AN81" i="6"/>
  <c r="AN24" i="6"/>
  <c r="AM39" i="16"/>
  <c r="AN39" i="16" s="1"/>
  <c r="V52" i="2"/>
  <c r="AN160" i="3"/>
  <c r="AN81" i="13"/>
  <c r="AN24" i="13"/>
  <c r="AN24" i="12"/>
  <c r="AN23" i="11"/>
  <c r="AN81" i="17"/>
  <c r="AN24" i="17"/>
  <c r="AN25" i="20"/>
  <c r="AN82" i="3"/>
  <c r="F52" i="2"/>
  <c r="L25" i="18"/>
  <c r="Y24" i="18"/>
  <c r="Q24" i="18"/>
  <c r="I24" i="18"/>
  <c r="R27" i="18"/>
  <c r="O26" i="18"/>
  <c r="AN81" i="20"/>
  <c r="AN24" i="20"/>
  <c r="O32" i="18"/>
  <c r="F37" i="18"/>
  <c r="S36" i="18"/>
  <c r="AN81" i="3"/>
  <c r="AN24" i="3"/>
  <c r="T39" i="18"/>
  <c r="L39" i="18"/>
  <c r="E17" i="2"/>
  <c r="AM47" i="16"/>
  <c r="AN47" i="16" s="1"/>
  <c r="AM34" i="3"/>
  <c r="AN34" i="3" s="1"/>
  <c r="AM49" i="12"/>
  <c r="AN49" i="12" s="1"/>
  <c r="AM13" i="4"/>
  <c r="AM39" i="11"/>
  <c r="AN39" i="11" s="1"/>
  <c r="AM12" i="5"/>
  <c r="AN12" i="5" s="1"/>
  <c r="D37" i="18"/>
  <c r="A166" i="11"/>
  <c r="AN82" i="14"/>
  <c r="AN25" i="14"/>
  <c r="AN22" i="13"/>
  <c r="AN82" i="9"/>
  <c r="AN23" i="20"/>
  <c r="AN82" i="4"/>
  <c r="AN23" i="3"/>
  <c r="AN82" i="16"/>
  <c r="AN81" i="8"/>
  <c r="AN24" i="8"/>
  <c r="AN23" i="13"/>
  <c r="AM35" i="20"/>
  <c r="AN35" i="20" s="1"/>
  <c r="AM16" i="15"/>
  <c r="AN16" i="15" s="1"/>
  <c r="AM29" i="20"/>
  <c r="AN29" i="20" s="1"/>
  <c r="AM16" i="6"/>
  <c r="AN16" i="6" s="1"/>
  <c r="AN24" i="14"/>
  <c r="AN82" i="10"/>
  <c r="AN24" i="9"/>
  <c r="AN82" i="7"/>
  <c r="AN25" i="7"/>
  <c r="AN82" i="5"/>
  <c r="AN81" i="4"/>
  <c r="AN24" i="4"/>
  <c r="AN81" i="16"/>
  <c r="AN24" i="16"/>
  <c r="AN82" i="11"/>
  <c r="AM34" i="15"/>
  <c r="AN34" i="15" s="1"/>
  <c r="AM17" i="10"/>
  <c r="AN17" i="10" s="1"/>
  <c r="AN23" i="14"/>
  <c r="AN81" i="10"/>
  <c r="AN24" i="10"/>
  <c r="AN23" i="9"/>
  <c r="AN81" i="7"/>
  <c r="AN24" i="7"/>
  <c r="AN81" i="5"/>
  <c r="AN24" i="5"/>
  <c r="AN23" i="4"/>
  <c r="AN23" i="16"/>
  <c r="AM47" i="4"/>
  <c r="AN47" i="4" s="1"/>
  <c r="AM39" i="13"/>
  <c r="AN39" i="13" s="1"/>
  <c r="AM38" i="7"/>
  <c r="AN38" i="7" s="1"/>
  <c r="A166" i="8"/>
  <c r="A166" i="6"/>
  <c r="AM22" i="14"/>
  <c r="AN22" i="14" s="1"/>
  <c r="AN23" i="10"/>
  <c r="AN82" i="8"/>
  <c r="AN23" i="7"/>
  <c r="AN82" i="6"/>
  <c r="AN23" i="5"/>
  <c r="AN22" i="4"/>
  <c r="AN82" i="15"/>
  <c r="AN25" i="15"/>
  <c r="AN22" i="16"/>
  <c r="J43" i="2"/>
  <c r="Q38" i="2"/>
  <c r="L37" i="2"/>
  <c r="W36" i="2"/>
  <c r="AC34" i="2"/>
  <c r="K32" i="2"/>
  <c r="V31" i="2"/>
  <c r="AB29" i="2"/>
  <c r="T29" i="2"/>
  <c r="Z27" i="2"/>
  <c r="AC26" i="2"/>
  <c r="U26" i="2"/>
  <c r="E26" i="2"/>
  <c r="V21" i="2"/>
  <c r="T19" i="2"/>
  <c r="O18" i="2"/>
  <c r="R17" i="2"/>
  <c r="J17" i="2"/>
  <c r="AC16" i="2"/>
  <c r="S14" i="2"/>
  <c r="N13" i="2"/>
  <c r="Q12" i="2"/>
  <c r="AM26" i="9"/>
  <c r="AM26" i="11"/>
  <c r="AN26" i="11" s="1"/>
  <c r="AM18" i="12"/>
  <c r="AN18" i="12" s="1"/>
  <c r="AM29" i="9"/>
  <c r="AN29" i="9" s="1"/>
  <c r="AC20" i="18"/>
  <c r="U20" i="18"/>
  <c r="Q23" i="18"/>
  <c r="V22" i="18"/>
  <c r="N22" i="18"/>
  <c r="AM26" i="17"/>
  <c r="AN26" i="17" s="1"/>
  <c r="AB25" i="18"/>
  <c r="T25" i="18"/>
  <c r="Z27" i="18"/>
  <c r="X29" i="18"/>
  <c r="P29" i="18"/>
  <c r="H29" i="18"/>
  <c r="AC28" i="18"/>
  <c r="U28" i="18"/>
  <c r="M28" i="18"/>
  <c r="E28" i="18"/>
  <c r="AM32" i="6"/>
  <c r="AN32" i="6" s="1"/>
  <c r="Z33" i="18"/>
  <c r="R33" i="18"/>
  <c r="AM46" i="5"/>
  <c r="AN46" i="5" s="1"/>
  <c r="AM38" i="5"/>
  <c r="AN38" i="5" s="1"/>
  <c r="E34" i="18"/>
  <c r="O34" i="18"/>
  <c r="Z38" i="18"/>
  <c r="J38" i="18"/>
  <c r="R41" i="18"/>
  <c r="J41" i="18"/>
  <c r="O40" i="18"/>
  <c r="G40" i="18"/>
  <c r="AE43" i="18"/>
  <c r="W43" i="18"/>
  <c r="T42" i="18"/>
  <c r="L42" i="18"/>
  <c r="AM18" i="3"/>
  <c r="AN18" i="3" s="1"/>
  <c r="AM19" i="11"/>
  <c r="AN19" i="11" s="1"/>
  <c r="AM42" i="9"/>
  <c r="AN42" i="9" s="1"/>
  <c r="AM17" i="11"/>
  <c r="AN17" i="11" s="1"/>
  <c r="D38" i="18"/>
  <c r="S37" i="18"/>
  <c r="AM47" i="3"/>
  <c r="AN47" i="3" s="1"/>
  <c r="AM13" i="3"/>
  <c r="AN13" i="3" s="1"/>
  <c r="AM12" i="12"/>
  <c r="AM12" i="14"/>
  <c r="AC51" i="2"/>
  <c r="AM46" i="17"/>
  <c r="AN46" i="17" s="1"/>
  <c r="AM46" i="13"/>
  <c r="AN46" i="13" s="1"/>
  <c r="AM38" i="13"/>
  <c r="AN38" i="13" s="1"/>
  <c r="AM16" i="8"/>
  <c r="AN16" i="8" s="1"/>
  <c r="AM16" i="9"/>
  <c r="AN16" i="9" s="1"/>
  <c r="AM16" i="11"/>
  <c r="AN16" i="11" s="1"/>
  <c r="AM38" i="16"/>
  <c r="AN38" i="16" s="1"/>
  <c r="AM34" i="10"/>
  <c r="AN34" i="10" s="1"/>
  <c r="AM12" i="17"/>
  <c r="AM38" i="9"/>
  <c r="AN38" i="9" s="1"/>
  <c r="AM26" i="10"/>
  <c r="AN26" i="10" s="1"/>
  <c r="AM44" i="3"/>
  <c r="AN44" i="3" s="1"/>
  <c r="AM38" i="12"/>
  <c r="AN38" i="12" s="1"/>
  <c r="T45" i="2"/>
  <c r="W44" i="2"/>
  <c r="AN122" i="11"/>
  <c r="AM27" i="10"/>
  <c r="AN27" i="10" s="1"/>
  <c r="AM13" i="13"/>
  <c r="AM45" i="10"/>
  <c r="AN45" i="10" s="1"/>
  <c r="AN142" i="20"/>
  <c r="AN144" i="16"/>
  <c r="W26" i="18"/>
  <c r="AM28" i="4"/>
  <c r="AN28" i="4" s="1"/>
  <c r="AB39" i="18"/>
  <c r="AM27" i="7"/>
  <c r="AN27" i="7" s="1"/>
  <c r="AN127" i="7"/>
  <c r="AM27" i="11"/>
  <c r="AN27" i="11" s="1"/>
  <c r="AA52" i="2"/>
  <c r="AM29" i="10"/>
  <c r="AN29" i="10" s="1"/>
  <c r="AM39" i="15"/>
  <c r="AN39" i="15" s="1"/>
  <c r="V53" i="2"/>
  <c r="N53" i="2"/>
  <c r="Y52" i="2"/>
  <c r="M48" i="2"/>
  <c r="E48" i="2"/>
  <c r="X47" i="2"/>
  <c r="P47" i="2"/>
  <c r="S46" i="2"/>
  <c r="AD45" i="2"/>
  <c r="Y44" i="2"/>
  <c r="D43" i="2"/>
  <c r="Z41" i="2"/>
  <c r="R41" i="2"/>
  <c r="J41" i="2"/>
  <c r="M40" i="2"/>
  <c r="S38" i="2"/>
  <c r="V37" i="2"/>
  <c r="N37" i="2"/>
  <c r="F37" i="2"/>
  <c r="H31" i="2"/>
  <c r="AA30" i="2"/>
  <c r="AD29" i="2"/>
  <c r="G26" i="2"/>
  <c r="AM18" i="4"/>
  <c r="AN18" i="4" s="1"/>
  <c r="AM19" i="6"/>
  <c r="AN19" i="6" s="1"/>
  <c r="AM28" i="9"/>
  <c r="AN28" i="9" s="1"/>
  <c r="AN139" i="15"/>
  <c r="AM29" i="6"/>
  <c r="AN29" i="6" s="1"/>
  <c r="AM46" i="11"/>
  <c r="AN46" i="11" s="1"/>
  <c r="AM40" i="14"/>
  <c r="AN40" i="14" s="1"/>
  <c r="AM26" i="3"/>
  <c r="AN26" i="3" s="1"/>
  <c r="AM44" i="4"/>
  <c r="AN44" i="4" s="1"/>
  <c r="AM18" i="13"/>
  <c r="AN18" i="13" s="1"/>
  <c r="R21" i="2"/>
  <c r="AM32" i="8"/>
  <c r="AN32" i="8" s="1"/>
  <c r="AM19" i="12"/>
  <c r="AN19" i="12" s="1"/>
  <c r="AM13" i="16"/>
  <c r="AM32" i="15"/>
  <c r="AN32" i="15" s="1"/>
  <c r="AM39" i="9"/>
  <c r="AN39" i="9" s="1"/>
  <c r="AM33" i="9"/>
  <c r="AN33" i="9" s="1"/>
  <c r="AM26" i="4"/>
  <c r="AN26" i="4" s="1"/>
  <c r="AM44" i="9"/>
  <c r="AN44" i="9" s="1"/>
  <c r="AM38" i="11"/>
  <c r="AN38" i="11" s="1"/>
  <c r="AM18" i="9"/>
  <c r="AN18" i="9" s="1"/>
  <c r="AM35" i="11"/>
  <c r="AN35" i="11" s="1"/>
  <c r="AM17" i="5"/>
  <c r="AN17" i="5" s="1"/>
  <c r="AM38" i="14"/>
  <c r="AN38" i="14" s="1"/>
  <c r="AM49" i="9"/>
  <c r="AN49" i="9" s="1"/>
  <c r="AN129" i="15"/>
  <c r="AN155" i="6"/>
  <c r="AM26" i="6"/>
  <c r="AN26" i="6" s="1"/>
  <c r="AM49" i="17"/>
  <c r="AN49" i="17" s="1"/>
  <c r="AM14" i="15"/>
  <c r="AM12" i="13"/>
  <c r="AM33" i="16"/>
  <c r="AN33" i="16" s="1"/>
  <c r="X49" i="2"/>
  <c r="P49" i="2"/>
  <c r="AA48" i="2"/>
  <c r="K48" i="2"/>
  <c r="AM32" i="11"/>
  <c r="AN32" i="11" s="1"/>
  <c r="AM29" i="8"/>
  <c r="AN29" i="8" s="1"/>
  <c r="AM28" i="13"/>
  <c r="AN28" i="13" s="1"/>
  <c r="AN136" i="16"/>
  <c r="AM38" i="10"/>
  <c r="AN38" i="10" s="1"/>
  <c r="AM47" i="9"/>
  <c r="AN47" i="9" s="1"/>
  <c r="AM49" i="13"/>
  <c r="AN49" i="13" s="1"/>
  <c r="AM15" i="4"/>
  <c r="AN15" i="4" s="1"/>
  <c r="AN124" i="20"/>
  <c r="AM49" i="16"/>
  <c r="AN49" i="16" s="1"/>
  <c r="AM14" i="8"/>
  <c r="AN14" i="8" s="1"/>
  <c r="AM32" i="7"/>
  <c r="AN32" i="7" s="1"/>
  <c r="AM14" i="7"/>
  <c r="AN14" i="7" s="1"/>
  <c r="AM43" i="10"/>
  <c r="AN43" i="10" s="1"/>
  <c r="AM32" i="14"/>
  <c r="AN32" i="14" s="1"/>
  <c r="AM17" i="9"/>
  <c r="AN17" i="9" s="1"/>
  <c r="AM16" i="3"/>
  <c r="AN16" i="3" s="1"/>
  <c r="AM12" i="9"/>
  <c r="AM44" i="12"/>
  <c r="AN44" i="12" s="1"/>
  <c r="AM44" i="13"/>
  <c r="AN44" i="13" s="1"/>
  <c r="AM15" i="10"/>
  <c r="AN15" i="10" s="1"/>
  <c r="AM18" i="8"/>
  <c r="AN18" i="8" s="1"/>
  <c r="N47" i="2"/>
  <c r="Y46" i="2"/>
  <c r="I46" i="2"/>
  <c r="AM36" i="7"/>
  <c r="AM20" i="9"/>
  <c r="AN20" i="9" s="1"/>
  <c r="AM37" i="20"/>
  <c r="AN37" i="20" s="1"/>
  <c r="G27" i="18"/>
  <c r="AE21" i="18"/>
  <c r="W21" i="18"/>
  <c r="O21" i="18"/>
  <c r="G21" i="18"/>
  <c r="AB20" i="18"/>
  <c r="T20" i="18"/>
  <c r="L20" i="18"/>
  <c r="C22" i="18"/>
  <c r="AA25" i="18"/>
  <c r="Y27" i="18"/>
  <c r="AE29" i="18"/>
  <c r="O29" i="18"/>
  <c r="G29" i="18"/>
  <c r="T28" i="18"/>
  <c r="L28" i="18"/>
  <c r="I33" i="18"/>
  <c r="W35" i="18"/>
  <c r="AB34" i="18"/>
  <c r="T34" i="18"/>
  <c r="L34" i="18"/>
  <c r="Y35" i="18"/>
  <c r="U37" i="18"/>
  <c r="K36" i="18"/>
  <c r="Y38" i="18"/>
  <c r="Q38" i="18"/>
  <c r="I38" i="18"/>
  <c r="Q41" i="18"/>
  <c r="I41" i="18"/>
  <c r="V40" i="18"/>
  <c r="N40" i="18"/>
  <c r="F40" i="18"/>
  <c r="N43" i="18"/>
  <c r="F43" i="18"/>
  <c r="AA42" i="18"/>
  <c r="K42" i="18"/>
  <c r="X43" i="18"/>
  <c r="P43" i="18"/>
  <c r="H43" i="18"/>
  <c r="D14" i="18"/>
  <c r="V25" i="18"/>
  <c r="AB27" i="18"/>
  <c r="R29" i="18"/>
  <c r="J29" i="18"/>
  <c r="AE28" i="18"/>
  <c r="G28" i="18"/>
  <c r="W34" i="18"/>
  <c r="I43" i="18"/>
  <c r="A87" i="18"/>
  <c r="E19" i="18"/>
  <c r="J33" i="18"/>
  <c r="E14" i="18"/>
  <c r="T19" i="18"/>
  <c r="L19" i="18"/>
  <c r="D19" i="18"/>
  <c r="X23" i="18"/>
  <c r="H23" i="18"/>
  <c r="AC22" i="18"/>
  <c r="D27" i="18"/>
  <c r="Q29" i="18"/>
  <c r="S33" i="18"/>
  <c r="K33" i="18"/>
  <c r="Q32" i="18"/>
  <c r="D34" i="18"/>
  <c r="Q35" i="18"/>
  <c r="I35" i="18"/>
  <c r="V34" i="18"/>
  <c r="N34" i="18"/>
  <c r="F34" i="18"/>
  <c r="AC36" i="18"/>
  <c r="U36" i="18"/>
  <c r="M36" i="18"/>
  <c r="N39" i="18"/>
  <c r="S38" i="18"/>
  <c r="K38" i="18"/>
  <c r="C38" i="18"/>
  <c r="S41" i="18"/>
  <c r="K41" i="18"/>
  <c r="C41" i="18"/>
  <c r="X40" i="18"/>
  <c r="P40" i="18"/>
  <c r="H40" i="18"/>
  <c r="AC42" i="18"/>
  <c r="U42" i="18"/>
  <c r="E42" i="18"/>
  <c r="X19" i="18"/>
  <c r="M18" i="18"/>
  <c r="M21" i="18"/>
  <c r="R20" i="18"/>
  <c r="AB23" i="18"/>
  <c r="X25" i="18"/>
  <c r="V27" i="18"/>
  <c r="AB29" i="18"/>
  <c r="T29" i="18"/>
  <c r="L29" i="18"/>
  <c r="Y28" i="18"/>
  <c r="Q28" i="18"/>
  <c r="T35" i="18"/>
  <c r="I34" i="18"/>
  <c r="K37" i="18"/>
  <c r="X36" i="18"/>
  <c r="I14" i="18"/>
  <c r="Z18" i="18"/>
  <c r="R18" i="18"/>
  <c r="J18" i="18"/>
  <c r="M20" i="18"/>
  <c r="J25" i="18"/>
  <c r="M25" i="18"/>
  <c r="S27" i="18"/>
  <c r="Z13" i="18"/>
  <c r="F16" i="18"/>
  <c r="P19" i="18"/>
  <c r="U21" i="18"/>
  <c r="J20" i="18"/>
  <c r="W19" i="18"/>
  <c r="G19" i="18"/>
  <c r="AB18" i="18"/>
  <c r="C40" i="18"/>
  <c r="AA21" i="18"/>
  <c r="S21" i="18"/>
  <c r="K21" i="18"/>
  <c r="X20" i="18"/>
  <c r="P20" i="18"/>
  <c r="H20" i="18"/>
  <c r="AN125" i="12"/>
  <c r="AN72" i="12"/>
  <c r="AM17" i="12"/>
  <c r="AN17" i="12" s="1"/>
  <c r="AN88" i="8"/>
  <c r="AN163" i="7"/>
  <c r="AN102" i="7"/>
  <c r="AM47" i="7"/>
  <c r="AN47" i="7" s="1"/>
  <c r="AN94" i="7"/>
  <c r="AM39" i="7"/>
  <c r="AN39" i="7" s="1"/>
  <c r="AN68" i="7"/>
  <c r="AM13" i="7"/>
  <c r="AM26" i="20"/>
  <c r="AN26" i="20" s="1"/>
  <c r="AN136" i="20"/>
  <c r="AN104" i="6"/>
  <c r="AM49" i="6"/>
  <c r="AN49" i="6" s="1"/>
  <c r="AN70" i="6"/>
  <c r="AM15" i="6"/>
  <c r="AN15" i="6" s="1"/>
  <c r="AN163" i="5"/>
  <c r="AM53" i="5"/>
  <c r="AN53" i="5" s="1"/>
  <c r="AN139" i="5"/>
  <c r="AM29" i="5"/>
  <c r="AN29" i="5" s="1"/>
  <c r="AM19" i="5"/>
  <c r="AN19" i="5" s="1"/>
  <c r="AN129" i="5"/>
  <c r="AN68" i="5"/>
  <c r="AM13" i="5"/>
  <c r="AN160" i="4"/>
  <c r="AM49" i="4"/>
  <c r="AN49" i="4" s="1"/>
  <c r="AN144" i="4"/>
  <c r="AM34" i="4"/>
  <c r="AN34" i="4" s="1"/>
  <c r="AN137" i="4"/>
  <c r="AM27" i="4"/>
  <c r="AN27" i="4" s="1"/>
  <c r="AM17" i="4"/>
  <c r="AN17" i="4" s="1"/>
  <c r="AN127" i="4"/>
  <c r="AN101" i="4"/>
  <c r="AM46" i="4"/>
  <c r="AN46" i="4" s="1"/>
  <c r="AN93" i="4"/>
  <c r="AM38" i="4"/>
  <c r="AN38" i="4" s="1"/>
  <c r="AN67" i="4"/>
  <c r="AM12" i="4"/>
  <c r="AN32" i="4"/>
  <c r="AN155" i="7"/>
  <c r="AM45" i="7"/>
  <c r="AN45" i="7" s="1"/>
  <c r="AM19" i="7"/>
  <c r="AN19" i="7" s="1"/>
  <c r="AN129" i="7"/>
  <c r="AM49" i="20"/>
  <c r="AN49" i="20" s="1"/>
  <c r="AN160" i="20"/>
  <c r="AM34" i="20"/>
  <c r="AN34" i="20" s="1"/>
  <c r="AN144" i="20"/>
  <c r="AN88" i="6"/>
  <c r="AM33" i="6"/>
  <c r="AN33" i="6" s="1"/>
  <c r="AN155" i="5"/>
  <c r="AM45" i="5"/>
  <c r="AN45" i="5" s="1"/>
  <c r="G121" i="18"/>
  <c r="AM15" i="17"/>
  <c r="AN15" i="17" s="1"/>
  <c r="AN125" i="17"/>
  <c r="AN149" i="8"/>
  <c r="AM39" i="8"/>
  <c r="AN39" i="8" s="1"/>
  <c r="AM39" i="5"/>
  <c r="AN39" i="5" s="1"/>
  <c r="AN100" i="14"/>
  <c r="AN142" i="13"/>
  <c r="AN125" i="13"/>
  <c r="AM15" i="13"/>
  <c r="AN15" i="13" s="1"/>
  <c r="AN72" i="13"/>
  <c r="AM17" i="13"/>
  <c r="AN17" i="13" s="1"/>
  <c r="AN160" i="14"/>
  <c r="AM49" i="14"/>
  <c r="AN49" i="14" s="1"/>
  <c r="AN144" i="14"/>
  <c r="AN150" i="13"/>
  <c r="AN90" i="12"/>
  <c r="AM35" i="12"/>
  <c r="AN35" i="12" s="1"/>
  <c r="AM47" i="8"/>
  <c r="AN47" i="8" s="1"/>
  <c r="AN157" i="8"/>
  <c r="AM48" i="3"/>
  <c r="AN48" i="3" s="1"/>
  <c r="AN159" i="3"/>
  <c r="AN143" i="3"/>
  <c r="AM33" i="3"/>
  <c r="AN33" i="3" s="1"/>
  <c r="AN125" i="3"/>
  <c r="AM15" i="3"/>
  <c r="AN15" i="3" s="1"/>
  <c r="AN107" i="3"/>
  <c r="AM52" i="3"/>
  <c r="AN52" i="3" s="1"/>
  <c r="AN83" i="3"/>
  <c r="AM28" i="3"/>
  <c r="AN28" i="3" s="1"/>
  <c r="AN157" i="15"/>
  <c r="AM47" i="15"/>
  <c r="AN47" i="15" s="1"/>
  <c r="AN123" i="15"/>
  <c r="AM13" i="15"/>
  <c r="AN88" i="15"/>
  <c r="AM33" i="15"/>
  <c r="AN33" i="15" s="1"/>
  <c r="AN70" i="15"/>
  <c r="AM15" i="15"/>
  <c r="AN27" i="15"/>
  <c r="AM44" i="16"/>
  <c r="AN44" i="16" s="1"/>
  <c r="AN154" i="16"/>
  <c r="AN67" i="16"/>
  <c r="AM12" i="16"/>
  <c r="AN26" i="16"/>
  <c r="U51" i="2"/>
  <c r="U52" i="2"/>
  <c r="E51" i="2"/>
  <c r="E52" i="2"/>
  <c r="M44" i="2"/>
  <c r="AN159" i="14"/>
  <c r="AM48" i="14"/>
  <c r="AN48" i="14" s="1"/>
  <c r="AN143" i="14"/>
  <c r="AM33" i="14"/>
  <c r="AN33" i="14" s="1"/>
  <c r="AN125" i="14"/>
  <c r="AM15" i="14"/>
  <c r="AN15" i="14" s="1"/>
  <c r="AN157" i="13"/>
  <c r="AM47" i="13"/>
  <c r="AN47" i="13" s="1"/>
  <c r="AN124" i="13"/>
  <c r="AN89" i="13"/>
  <c r="AM34" i="13"/>
  <c r="AN34" i="13" s="1"/>
  <c r="AN71" i="13"/>
  <c r="AM16" i="13"/>
  <c r="AN16" i="13" s="1"/>
  <c r="AN142" i="12"/>
  <c r="AM32" i="12"/>
  <c r="AN32" i="12" s="1"/>
  <c r="AN124" i="12"/>
  <c r="AM14" i="12"/>
  <c r="AN14" i="12" s="1"/>
  <c r="AN36" i="7"/>
  <c r="AN18" i="7"/>
  <c r="AN34" i="5"/>
  <c r="V41" i="2"/>
  <c r="AN15" i="5"/>
  <c r="E18" i="2"/>
  <c r="AN154" i="10"/>
  <c r="AM44" i="10"/>
  <c r="AN44" i="10" s="1"/>
  <c r="AN67" i="10"/>
  <c r="AM12" i="10"/>
  <c r="AN12" i="10" s="1"/>
  <c r="AN100" i="9"/>
  <c r="AM45" i="9"/>
  <c r="AN45" i="9" s="1"/>
  <c r="AN74" i="9"/>
  <c r="AM19" i="9"/>
  <c r="AN19" i="9" s="1"/>
  <c r="AN89" i="17"/>
  <c r="AM34" i="17"/>
  <c r="AN34" i="17" s="1"/>
  <c r="A111" i="17"/>
  <c r="A166" i="17"/>
  <c r="AN148" i="13"/>
  <c r="AN140" i="13"/>
  <c r="AM47" i="12"/>
  <c r="AN47" i="12" s="1"/>
  <c r="AN157" i="12"/>
  <c r="AN123" i="12"/>
  <c r="AM13" i="12"/>
  <c r="AN88" i="12"/>
  <c r="AM33" i="12"/>
  <c r="AN33" i="12" s="1"/>
  <c r="A166" i="13"/>
  <c r="A111" i="13"/>
  <c r="AN156" i="12"/>
  <c r="AM46" i="12"/>
  <c r="AN46" i="12" s="1"/>
  <c r="AN103" i="12"/>
  <c r="AM48" i="12"/>
  <c r="AN48" i="12" s="1"/>
  <c r="AN48" i="4"/>
  <c r="AM47" i="14"/>
  <c r="AN47" i="14" s="1"/>
  <c r="AM47" i="11"/>
  <c r="AN47" i="11" s="1"/>
  <c r="L13" i="2"/>
  <c r="L10" i="2" s="1"/>
  <c r="AM49" i="11"/>
  <c r="AN49" i="11" s="1"/>
  <c r="AN45" i="4"/>
  <c r="K16" i="2"/>
  <c r="O18" i="18"/>
  <c r="G18" i="18"/>
  <c r="D39" i="18"/>
  <c r="K23" i="18"/>
  <c r="C23" i="18"/>
  <c r="X22" i="18"/>
  <c r="H22" i="18"/>
  <c r="F25" i="18"/>
  <c r="AA24" i="18"/>
  <c r="AM34" i="11"/>
  <c r="AN34" i="11" s="1"/>
  <c r="AM35" i="14"/>
  <c r="AN35" i="14" s="1"/>
  <c r="AM33" i="13"/>
  <c r="AN33" i="13" s="1"/>
  <c r="AM48" i="11"/>
  <c r="AN48" i="11" s="1"/>
  <c r="AA19" i="18"/>
  <c r="K19" i="18"/>
  <c r="C19" i="18"/>
  <c r="P18" i="18"/>
  <c r="H18" i="18"/>
  <c r="Y21" i="18"/>
  <c r="V20" i="18"/>
  <c r="N20" i="18"/>
  <c r="F20" i="18"/>
  <c r="V23" i="18"/>
  <c r="N23" i="18"/>
  <c r="Z23" i="18"/>
  <c r="AM29" i="16"/>
  <c r="AN29" i="16" s="1"/>
  <c r="AM19" i="16"/>
  <c r="AN19" i="16" s="1"/>
  <c r="AM26" i="7"/>
  <c r="AN26" i="7" s="1"/>
  <c r="I49" i="2"/>
  <c r="D48" i="2"/>
  <c r="AE23" i="18"/>
  <c r="W23" i="18"/>
  <c r="O23" i="18"/>
  <c r="G23" i="18"/>
  <c r="AB22" i="18"/>
  <c r="T22" i="18"/>
  <c r="L22" i="18"/>
  <c r="F22" i="18"/>
  <c r="O25" i="18"/>
  <c r="G25" i="18"/>
  <c r="AB24" i="18"/>
  <c r="T24" i="18"/>
  <c r="L24" i="18"/>
  <c r="AM35" i="8"/>
  <c r="AN35" i="8" s="1"/>
  <c r="AM27" i="8"/>
  <c r="AN27" i="8" s="1"/>
  <c r="U27" i="18"/>
  <c r="M27" i="18"/>
  <c r="E27" i="18"/>
  <c r="Z26" i="18"/>
  <c r="R26" i="18"/>
  <c r="J26" i="18"/>
  <c r="AM48" i="7"/>
  <c r="AN48" i="7" s="1"/>
  <c r="AM41" i="7"/>
  <c r="AN41" i="7" s="1"/>
  <c r="U33" i="18"/>
  <c r="F33" i="18"/>
  <c r="AA32" i="18"/>
  <c r="S32" i="18"/>
  <c r="K32" i="18"/>
  <c r="C32" i="18"/>
  <c r="Z37" i="18"/>
  <c r="R37" i="18"/>
  <c r="W36" i="18"/>
  <c r="O36" i="18"/>
  <c r="X39" i="18"/>
  <c r="P39" i="18"/>
  <c r="H39" i="18"/>
  <c r="AM48" i="16"/>
  <c r="AN48" i="16" s="1"/>
  <c r="AC43" i="18"/>
  <c r="U43" i="18"/>
  <c r="M43" i="18"/>
  <c r="Z42" i="18"/>
  <c r="W53" i="2"/>
  <c r="J52" i="2"/>
  <c r="Q47" i="2"/>
  <c r="L46" i="2"/>
  <c r="D46" i="2"/>
  <c r="O45" i="2"/>
  <c r="G45" i="2"/>
  <c r="Z44" i="2"/>
  <c r="J44" i="2"/>
  <c r="AC43" i="2"/>
  <c r="S24" i="18"/>
  <c r="K24" i="18"/>
  <c r="C24" i="18"/>
  <c r="Q25" i="18"/>
  <c r="V24" i="18"/>
  <c r="N24" i="18"/>
  <c r="F24" i="18"/>
  <c r="L27" i="18"/>
  <c r="Y26" i="18"/>
  <c r="I26" i="18"/>
  <c r="O27" i="18"/>
  <c r="AB26" i="18"/>
  <c r="T26" i="18"/>
  <c r="M33" i="18"/>
  <c r="E33" i="18"/>
  <c r="Z32" i="18"/>
  <c r="J32" i="18"/>
  <c r="W33" i="18"/>
  <c r="O33" i="18"/>
  <c r="G33" i="18"/>
  <c r="AC32" i="18"/>
  <c r="U32" i="18"/>
  <c r="M32" i="18"/>
  <c r="E32" i="18"/>
  <c r="AA35" i="18"/>
  <c r="S35" i="18"/>
  <c r="K35" i="18"/>
  <c r="C35" i="18"/>
  <c r="X34" i="18"/>
  <c r="H34" i="18"/>
  <c r="AC35" i="18"/>
  <c r="U35" i="18"/>
  <c r="M35" i="18"/>
  <c r="E35" i="18"/>
  <c r="Z34" i="18"/>
  <c r="R34" i="18"/>
  <c r="J34" i="18"/>
  <c r="Y37" i="18"/>
  <c r="Q37" i="18"/>
  <c r="I37" i="18"/>
  <c r="V36" i="18"/>
  <c r="N36" i="18"/>
  <c r="G36" i="18"/>
  <c r="AB37" i="18"/>
  <c r="T37" i="18"/>
  <c r="L37" i="18"/>
  <c r="Y36" i="18"/>
  <c r="Q36" i="18"/>
  <c r="I36" i="18"/>
  <c r="AE39" i="18"/>
  <c r="W39" i="18"/>
  <c r="O39" i="18"/>
  <c r="G39" i="18"/>
  <c r="AC38" i="18"/>
  <c r="U38" i="18"/>
  <c r="M38" i="18"/>
  <c r="E38" i="18"/>
  <c r="Z39" i="18"/>
  <c r="R39" i="18"/>
  <c r="AE38" i="18"/>
  <c r="W38" i="18"/>
  <c r="O38" i="18"/>
  <c r="G38" i="18"/>
  <c r="AC41" i="18"/>
  <c r="U41" i="18"/>
  <c r="M41" i="18"/>
  <c r="Z40" i="18"/>
  <c r="R40" i="18"/>
  <c r="J40" i="18"/>
  <c r="W41" i="18"/>
  <c r="O41" i="18"/>
  <c r="G41" i="18"/>
  <c r="AB40" i="18"/>
  <c r="T40" i="18"/>
  <c r="L40" i="18"/>
  <c r="Z43" i="18"/>
  <c r="R43" i="18"/>
  <c r="J43" i="18"/>
  <c r="AE42" i="18"/>
  <c r="W42" i="18"/>
  <c r="O42" i="18"/>
  <c r="AB43" i="18"/>
  <c r="T43" i="18"/>
  <c r="L43" i="18"/>
  <c r="Y42" i="18"/>
  <c r="AM27" i="9"/>
  <c r="AN27" i="9" s="1"/>
  <c r="AC23" i="18"/>
  <c r="AM28" i="20"/>
  <c r="AN28" i="20" s="1"/>
  <c r="X37" i="18"/>
  <c r="P37" i="18"/>
  <c r="H37" i="18"/>
  <c r="F36" i="18"/>
  <c r="F39" i="18"/>
  <c r="AB38" i="18"/>
  <c r="T38" i="18"/>
  <c r="L38" i="18"/>
  <c r="AN45" i="3"/>
  <c r="AN32" i="3"/>
  <c r="AM49" i="15"/>
  <c r="AN49" i="15" s="1"/>
  <c r="AB41" i="18"/>
  <c r="T41" i="18"/>
  <c r="L41" i="18"/>
  <c r="Y40" i="18"/>
  <c r="Q40" i="18"/>
  <c r="I40" i="18"/>
  <c r="Y43" i="18"/>
  <c r="Q43" i="18"/>
  <c r="V42" i="18"/>
  <c r="N42" i="18"/>
  <c r="F42" i="18"/>
  <c r="X44" i="2"/>
  <c r="E36" i="18"/>
  <c r="AA38" i="18"/>
  <c r="U43" i="2"/>
  <c r="E43" i="2"/>
  <c r="X42" i="2"/>
  <c r="P42" i="2"/>
  <c r="H42" i="2"/>
  <c r="AA41" i="2"/>
  <c r="S41" i="2"/>
  <c r="K41" i="2"/>
  <c r="V40" i="2"/>
  <c r="Y39" i="2"/>
  <c r="I39" i="2"/>
  <c r="AB38" i="2"/>
  <c r="T38" i="2"/>
  <c r="D38" i="2"/>
  <c r="W37" i="2"/>
  <c r="O37" i="2"/>
  <c r="R36" i="2"/>
  <c r="AC35" i="2"/>
  <c r="E35" i="2"/>
  <c r="X34" i="2"/>
  <c r="P34" i="2"/>
  <c r="AA33" i="2"/>
  <c r="S33" i="2"/>
  <c r="K33" i="2"/>
  <c r="V32" i="2"/>
  <c r="N32" i="2"/>
  <c r="Y31" i="2"/>
  <c r="Q31" i="2"/>
  <c r="AB30" i="2"/>
  <c r="L30" i="2"/>
  <c r="W29" i="2"/>
  <c r="G29" i="2"/>
  <c r="J28" i="2"/>
  <c r="M27" i="2"/>
  <c r="P26" i="2"/>
  <c r="H26" i="2"/>
  <c r="Q21" i="2"/>
  <c r="T20" i="2"/>
  <c r="D20" i="2"/>
  <c r="O19" i="2"/>
  <c r="AC17" i="2"/>
  <c r="U17" i="2"/>
  <c r="M17" i="2"/>
  <c r="AA15" i="2"/>
  <c r="AD14" i="2"/>
  <c r="Y13" i="2"/>
  <c r="I13" i="2"/>
  <c r="AB12" i="2"/>
  <c r="D12" i="2"/>
  <c r="K53" i="2"/>
  <c r="AD52" i="2"/>
  <c r="AB50" i="2"/>
  <c r="T50" i="2"/>
  <c r="D50" i="2"/>
  <c r="W49" i="2"/>
  <c r="J48" i="2"/>
  <c r="X46" i="2"/>
  <c r="AA45" i="2"/>
  <c r="N44" i="2"/>
  <c r="Q43" i="2"/>
  <c r="W41" i="2"/>
  <c r="U39" i="2"/>
  <c r="M39" i="2"/>
  <c r="H38" i="2"/>
  <c r="K37" i="2"/>
  <c r="AD36" i="2"/>
  <c r="F36" i="2"/>
  <c r="O33" i="2"/>
  <c r="G33" i="2"/>
  <c r="M31" i="2"/>
  <c r="K29" i="2"/>
  <c r="Y27" i="2"/>
  <c r="D26" i="2"/>
  <c r="E21" i="2"/>
  <c r="S19" i="2"/>
  <c r="AD18" i="2"/>
  <c r="F18" i="2"/>
  <c r="L16" i="2"/>
  <c r="U13" i="2"/>
  <c r="AF40" i="18"/>
  <c r="AF41" i="18"/>
  <c r="AF33" i="18"/>
  <c r="AF17" i="18"/>
  <c r="X36" i="2"/>
  <c r="I33" i="2"/>
  <c r="R30" i="2"/>
  <c r="AA27" i="2"/>
  <c r="AD26" i="2"/>
  <c r="AA17" i="2"/>
  <c r="T14" i="2"/>
  <c r="AM43" i="14"/>
  <c r="AN43" i="14" s="1"/>
  <c r="AM53" i="3"/>
  <c r="AN53" i="3" s="1"/>
  <c r="AM41" i="8"/>
  <c r="AN41" i="8" s="1"/>
  <c r="AM20" i="10"/>
  <c r="AN20" i="10" s="1"/>
  <c r="AM21" i="4"/>
  <c r="AN21" i="4" s="1"/>
  <c r="A167" i="12"/>
  <c r="AM50" i="17"/>
  <c r="AN50" i="17" s="1"/>
  <c r="AM50" i="3"/>
  <c r="AN50" i="3" s="1"/>
  <c r="AM50" i="9"/>
  <c r="AN50" i="9" s="1"/>
  <c r="AM51" i="10"/>
  <c r="AN51" i="10" s="1"/>
  <c r="AM30" i="7"/>
  <c r="AN30" i="7" s="1"/>
  <c r="AM30" i="16"/>
  <c r="AN30" i="16" s="1"/>
  <c r="AM21" i="15"/>
  <c r="AN21" i="15" s="1"/>
  <c r="AM53" i="11"/>
  <c r="AN53" i="11" s="1"/>
  <c r="AM30" i="5"/>
  <c r="AN30" i="5" s="1"/>
  <c r="A112" i="5"/>
  <c r="AM43" i="4"/>
  <c r="AN43" i="4" s="1"/>
  <c r="AM52" i="13"/>
  <c r="AN52" i="13" s="1"/>
  <c r="AM52" i="12"/>
  <c r="AN52" i="12" s="1"/>
  <c r="AM41" i="4"/>
  <c r="AN41" i="4" s="1"/>
  <c r="AM41" i="16"/>
  <c r="AN41" i="16" s="1"/>
  <c r="AM36" i="6"/>
  <c r="AN36" i="6" s="1"/>
  <c r="AM30" i="10"/>
  <c r="AN30" i="10" s="1"/>
  <c r="AM31" i="4"/>
  <c r="AN31" i="4" s="1"/>
  <c r="AM50" i="13"/>
  <c r="AN50" i="13" s="1"/>
  <c r="AM50" i="16"/>
  <c r="AN50" i="16" s="1"/>
  <c r="AM50" i="11"/>
  <c r="AN50" i="11" s="1"/>
  <c r="AM41" i="9"/>
  <c r="AN41" i="9" s="1"/>
  <c r="AM41" i="12"/>
  <c r="AN41" i="12" s="1"/>
  <c r="AM36" i="13"/>
  <c r="AN36" i="13" s="1"/>
  <c r="AM53" i="6"/>
  <c r="AN53" i="6" s="1"/>
  <c r="AM53" i="10"/>
  <c r="AN53" i="10" s="1"/>
  <c r="D18" i="18"/>
  <c r="AC19" i="18"/>
  <c r="U19" i="18"/>
  <c r="M19" i="18"/>
  <c r="F19" i="18"/>
  <c r="AA18" i="18"/>
  <c r="S18" i="18"/>
  <c r="K18" i="18"/>
  <c r="C18" i="18"/>
  <c r="AB21" i="18"/>
  <c r="T21" i="18"/>
  <c r="L21" i="18"/>
  <c r="Y20" i="18"/>
  <c r="Q20" i="18"/>
  <c r="I20" i="18"/>
  <c r="AA23" i="18"/>
  <c r="T23" i="18"/>
  <c r="Y22" i="18"/>
  <c r="Q22" i="18"/>
  <c r="I22" i="18"/>
  <c r="Y25" i="18"/>
  <c r="R25" i="18"/>
  <c r="AE24" i="18"/>
  <c r="W24" i="18"/>
  <c r="O24" i="18"/>
  <c r="G24" i="18"/>
  <c r="AE27" i="18"/>
  <c r="W27" i="18"/>
  <c r="U26" i="18"/>
  <c r="U29" i="18"/>
  <c r="M29" i="18"/>
  <c r="Z28" i="18"/>
  <c r="R28" i="18"/>
  <c r="V32" i="18"/>
  <c r="N32" i="18"/>
  <c r="F32" i="18"/>
  <c r="V35" i="18"/>
  <c r="F35" i="18"/>
  <c r="AA34" i="18"/>
  <c r="K34" i="18"/>
  <c r="AC37" i="18"/>
  <c r="M37" i="18"/>
  <c r="E37" i="18"/>
  <c r="Z36" i="18"/>
  <c r="R36" i="18"/>
  <c r="J36" i="18"/>
  <c r="AA39" i="18"/>
  <c r="S39" i="18"/>
  <c r="C39" i="18"/>
  <c r="X38" i="18"/>
  <c r="H38" i="18"/>
  <c r="P41" i="18"/>
  <c r="H41" i="18"/>
  <c r="AC40" i="18"/>
  <c r="U40" i="18"/>
  <c r="M40" i="18"/>
  <c r="E40" i="18"/>
  <c r="R42" i="18"/>
  <c r="J42" i="18"/>
  <c r="D22" i="18"/>
  <c r="Z25" i="18"/>
  <c r="D21" i="18"/>
  <c r="Y19" i="18"/>
  <c r="S19" i="18"/>
  <c r="Y18" i="18"/>
  <c r="X21" i="18"/>
  <c r="P21" i="18"/>
  <c r="H21" i="18"/>
  <c r="E20" i="18"/>
  <c r="R21" i="18"/>
  <c r="M23" i="18"/>
  <c r="E23" i="18"/>
  <c r="R22" i="18"/>
  <c r="Y23" i="18"/>
  <c r="J23" i="18"/>
  <c r="AE22" i="18"/>
  <c r="G22" i="18"/>
  <c r="AC25" i="18"/>
  <c r="U25" i="18"/>
  <c r="E25" i="18"/>
  <c r="Z24" i="18"/>
  <c r="R24" i="18"/>
  <c r="J24" i="18"/>
  <c r="P25" i="18"/>
  <c r="H25" i="18"/>
  <c r="M24" i="18"/>
  <c r="AA27" i="18"/>
  <c r="C27" i="18"/>
  <c r="X26" i="18"/>
  <c r="P26" i="18"/>
  <c r="H26" i="18"/>
  <c r="AC27" i="18"/>
  <c r="N27" i="18"/>
  <c r="F27" i="18"/>
  <c r="S26" i="18"/>
  <c r="Y29" i="18"/>
  <c r="I29" i="18"/>
  <c r="N28" i="18"/>
  <c r="S29" i="18"/>
  <c r="K29" i="18"/>
  <c r="C29" i="18"/>
  <c r="H28" i="18"/>
  <c r="AA33" i="18"/>
  <c r="Y32" i="18"/>
  <c r="I32" i="18"/>
  <c r="V33" i="18"/>
  <c r="N33" i="18"/>
  <c r="AB35" i="18"/>
  <c r="L35" i="18"/>
  <c r="Y34" i="18"/>
  <c r="Q34" i="18"/>
  <c r="AA37" i="18"/>
  <c r="C37" i="18"/>
  <c r="P36" i="18"/>
  <c r="H36" i="18"/>
  <c r="Y39" i="18"/>
  <c r="Q39" i="18"/>
  <c r="I39" i="18"/>
  <c r="V41" i="18"/>
  <c r="N41" i="18"/>
  <c r="F41" i="18"/>
  <c r="S40" i="18"/>
  <c r="K40" i="18"/>
  <c r="D33" i="18"/>
  <c r="H33" i="18"/>
  <c r="S25" i="18"/>
  <c r="X24" i="18"/>
  <c r="H24" i="18"/>
  <c r="AE32" i="18"/>
  <c r="W32" i="18"/>
  <c r="G32" i="18"/>
  <c r="V37" i="18"/>
  <c r="AA36" i="18"/>
  <c r="O35" i="18"/>
  <c r="V43" i="18"/>
  <c r="C42" i="18"/>
  <c r="D35" i="18"/>
  <c r="D43" i="18"/>
  <c r="C14" i="18"/>
  <c r="AA43" i="18"/>
  <c r="S43" i="18"/>
  <c r="C43" i="18"/>
  <c r="X42" i="18"/>
  <c r="P42" i="18"/>
  <c r="H42" i="18"/>
  <c r="D36" i="18"/>
  <c r="D25" i="18"/>
  <c r="N38" i="18"/>
  <c r="AF25" i="18"/>
  <c r="Q21" i="18"/>
  <c r="I21" i="18"/>
  <c r="W37" i="18"/>
  <c r="J37" i="18"/>
  <c r="AE36" i="18"/>
  <c r="W18" i="18"/>
  <c r="X35" i="18"/>
  <c r="P35" i="18"/>
  <c r="AC34" i="18"/>
  <c r="U34" i="18"/>
  <c r="M34" i="18"/>
  <c r="Z35" i="18"/>
  <c r="R35" i="18"/>
  <c r="J35" i="18"/>
  <c r="G34" i="18"/>
  <c r="L36" i="18"/>
  <c r="K39" i="18"/>
  <c r="V38" i="18"/>
  <c r="AC29" i="18"/>
  <c r="E29" i="18"/>
  <c r="AE33" i="18"/>
  <c r="F38" i="18"/>
  <c r="D17" i="18"/>
  <c r="Q18" i="18"/>
  <c r="I18" i="18"/>
  <c r="AB32" i="18"/>
  <c r="T32" i="18"/>
  <c r="L32" i="18"/>
  <c r="AF42" i="18"/>
  <c r="AF26" i="18"/>
  <c r="AM15" i="8"/>
  <c r="AN15" i="8" s="1"/>
  <c r="AN125" i="8"/>
  <c r="AM20" i="15"/>
  <c r="AN20" i="15" s="1"/>
  <c r="D53" i="18"/>
  <c r="J51" i="2"/>
  <c r="AM27" i="14"/>
  <c r="AN27" i="14" s="1"/>
  <c r="AN30" i="3"/>
  <c r="AM45" i="8"/>
  <c r="AN45" i="8" s="1"/>
  <c r="AN145" i="14"/>
  <c r="D20" i="18"/>
  <c r="AM17" i="3"/>
  <c r="AN17" i="3" s="1"/>
  <c r="AN49" i="3"/>
  <c r="AM30" i="15"/>
  <c r="AN30" i="15" s="1"/>
  <c r="E95" i="18"/>
  <c r="AM45" i="17"/>
  <c r="AN45" i="17" s="1"/>
  <c r="AM28" i="12"/>
  <c r="AN28" i="12" s="1"/>
  <c r="AM29" i="11"/>
  <c r="AN29" i="11" s="1"/>
  <c r="AM53" i="17"/>
  <c r="AN53" i="17" s="1"/>
  <c r="AN143" i="16"/>
  <c r="AM19" i="17"/>
  <c r="AN19" i="17" s="1"/>
  <c r="AM33" i="8"/>
  <c r="AN33" i="8" s="1"/>
  <c r="AN71" i="20"/>
  <c r="AM16" i="20"/>
  <c r="AN16" i="20" s="1"/>
  <c r="AN160" i="15"/>
  <c r="AN101" i="15"/>
  <c r="AM46" i="15"/>
  <c r="AN46" i="15" s="1"/>
  <c r="AN67" i="15"/>
  <c r="AM12" i="15"/>
  <c r="R52" i="2"/>
  <c r="R51" i="2"/>
  <c r="G19" i="2"/>
  <c r="R18" i="2"/>
  <c r="X16" i="2"/>
  <c r="AA19" i="2"/>
  <c r="M13" i="2"/>
  <c r="P12" i="2"/>
  <c r="Z21" i="18"/>
  <c r="J21" i="18"/>
  <c r="AE20" i="18"/>
  <c r="W20" i="18"/>
  <c r="O20" i="18"/>
  <c r="G20" i="18"/>
  <c r="Q27" i="18"/>
  <c r="J27" i="18"/>
  <c r="AE26" i="18"/>
  <c r="G26" i="18"/>
  <c r="P34" i="18"/>
  <c r="AN14" i="3"/>
  <c r="V18" i="18"/>
  <c r="P23" i="18"/>
  <c r="H27" i="18"/>
  <c r="F29" i="18"/>
  <c r="Z48" i="2"/>
  <c r="R48" i="2"/>
  <c r="O19" i="18"/>
  <c r="H19" i="18"/>
  <c r="AC18" i="18"/>
  <c r="U18" i="18"/>
  <c r="E18" i="18"/>
  <c r="AM34" i="6"/>
  <c r="AN34" i="6" s="1"/>
  <c r="Q33" i="18"/>
  <c r="Z20" i="18"/>
  <c r="F23" i="18"/>
  <c r="AA22" i="18"/>
  <c r="Z29" i="18"/>
  <c r="P28" i="18"/>
  <c r="N52" i="2"/>
  <c r="AC47" i="2"/>
  <c r="P46" i="2"/>
  <c r="V44" i="2"/>
  <c r="AB42" i="2"/>
  <c r="D42" i="2"/>
  <c r="R40" i="2"/>
  <c r="J40" i="2"/>
  <c r="L34" i="2"/>
  <c r="R32" i="2"/>
  <c r="AC31" i="2"/>
  <c r="X30" i="2"/>
  <c r="H30" i="2"/>
  <c r="AA29" i="2"/>
  <c r="AD28" i="2"/>
  <c r="N28" i="2"/>
  <c r="F28" i="2"/>
  <c r="I27" i="2"/>
  <c r="AB26" i="2"/>
  <c r="T26" i="2"/>
  <c r="AC21" i="2"/>
  <c r="U21" i="2"/>
  <c r="P20" i="2"/>
  <c r="V18" i="2"/>
  <c r="N18" i="2"/>
  <c r="Y17" i="2"/>
  <c r="AB16" i="2"/>
  <c r="T16" i="2"/>
  <c r="O15" i="2"/>
  <c r="R14" i="2"/>
  <c r="AC13" i="2"/>
  <c r="D16" i="18"/>
  <c r="AE18" i="18"/>
  <c r="L23" i="18"/>
  <c r="Z22" i="18"/>
  <c r="AM38" i="15"/>
  <c r="AN38" i="15" s="1"/>
  <c r="X41" i="18"/>
  <c r="AA41" i="18"/>
  <c r="AN34" i="16"/>
  <c r="AN14" i="16"/>
  <c r="S23" i="18"/>
  <c r="AM29" i="17"/>
  <c r="AN29" i="17" s="1"/>
  <c r="AE25" i="18"/>
  <c r="N29" i="18"/>
  <c r="AM13" i="10"/>
  <c r="AN13" i="17"/>
  <c r="AN155" i="12"/>
  <c r="AM45" i="12"/>
  <c r="AN45" i="12" s="1"/>
  <c r="AM20" i="12"/>
  <c r="AN20" i="12" s="1"/>
  <c r="AN130" i="12"/>
  <c r="AN122" i="12"/>
  <c r="AN145" i="9"/>
  <c r="AM35" i="9"/>
  <c r="AN35" i="9" s="1"/>
  <c r="AM26" i="8"/>
  <c r="AN26" i="8" s="1"/>
  <c r="AN136" i="8"/>
  <c r="AN93" i="8"/>
  <c r="AN85" i="8"/>
  <c r="AM30" i="8"/>
  <c r="AN30" i="8" s="1"/>
  <c r="AN145" i="7"/>
  <c r="AM35" i="7"/>
  <c r="AN35" i="7" s="1"/>
  <c r="AN139" i="4"/>
  <c r="AM29" i="4"/>
  <c r="AN29" i="4" s="1"/>
  <c r="AN129" i="4"/>
  <c r="AN90" i="13"/>
  <c r="AM35" i="13"/>
  <c r="AN35" i="13" s="1"/>
  <c r="AM18" i="5"/>
  <c r="AN18" i="5" s="1"/>
  <c r="AN128" i="5"/>
  <c r="D15" i="18"/>
  <c r="AN94" i="6"/>
  <c r="AM39" i="6"/>
  <c r="AN39" i="6" s="1"/>
  <c r="AN68" i="6"/>
  <c r="AM13" i="6"/>
  <c r="AM48" i="8"/>
  <c r="AN48" i="8" s="1"/>
  <c r="AN159" i="8"/>
  <c r="AM18" i="10"/>
  <c r="AN18" i="10" s="1"/>
  <c r="AN154" i="20"/>
  <c r="AM44" i="20"/>
  <c r="AN44" i="20" s="1"/>
  <c r="AN159" i="6"/>
  <c r="AM48" i="6"/>
  <c r="AN48" i="6" s="1"/>
  <c r="AN81" i="14"/>
  <c r="AM26" i="14"/>
  <c r="AN26" i="14" s="1"/>
  <c r="AN71" i="14"/>
  <c r="AM53" i="13"/>
  <c r="AN53" i="13" s="1"/>
  <c r="AN163" i="13"/>
  <c r="AN155" i="13"/>
  <c r="AM45" i="13"/>
  <c r="AN45" i="13" s="1"/>
  <c r="AN122" i="13"/>
  <c r="AN124" i="11"/>
  <c r="AM14" i="11"/>
  <c r="AN14" i="11" s="1"/>
  <c r="AN16" i="17"/>
  <c r="H95" i="18"/>
  <c r="AM48" i="5"/>
  <c r="AN48" i="5" s="1"/>
  <c r="AM14" i="5"/>
  <c r="AN14" i="5" s="1"/>
  <c r="AN155" i="14"/>
  <c r="AN139" i="14"/>
  <c r="AM29" i="14"/>
  <c r="AN29" i="14" s="1"/>
  <c r="AN129" i="14"/>
  <c r="AM19" i="14"/>
  <c r="AN19" i="14" s="1"/>
  <c r="AN89" i="12"/>
  <c r="AM34" i="12"/>
  <c r="AN34" i="12" s="1"/>
  <c r="AN81" i="12"/>
  <c r="AM26" i="12"/>
  <c r="AN26" i="12" s="1"/>
  <c r="AN103" i="9"/>
  <c r="AM48" i="9"/>
  <c r="AN48" i="9" s="1"/>
  <c r="AN87" i="9"/>
  <c r="AM32" i="9"/>
  <c r="AN32" i="9" s="1"/>
  <c r="AN69" i="9"/>
  <c r="AM14" i="9"/>
  <c r="AN14" i="9" s="1"/>
  <c r="AN101" i="7"/>
  <c r="AM46" i="7"/>
  <c r="AN46" i="7" s="1"/>
  <c r="D32" i="18"/>
  <c r="R23" i="18"/>
  <c r="W28" i="18"/>
  <c r="O28" i="18"/>
  <c r="AF36" i="18"/>
  <c r="F15" i="18"/>
  <c r="AM27" i="12"/>
  <c r="AN27" i="12" s="1"/>
  <c r="N25" i="18"/>
  <c r="I28" i="18"/>
  <c r="W29" i="18"/>
  <c r="F28" i="18"/>
  <c r="AF28" i="18"/>
  <c r="AF20" i="18"/>
  <c r="AN16" i="5"/>
  <c r="D26" i="18"/>
  <c r="D12" i="18"/>
  <c r="AC17" i="18"/>
  <c r="AC24" i="18"/>
  <c r="U24" i="18"/>
  <c r="E24" i="18"/>
  <c r="AE35" i="18"/>
  <c r="E43" i="18"/>
  <c r="AN26" i="5"/>
  <c r="W25" i="18"/>
  <c r="H32" i="18"/>
  <c r="AM32" i="5"/>
  <c r="AN32" i="5" s="1"/>
  <c r="AD53" i="2"/>
  <c r="F53" i="2"/>
  <c r="Q44" i="2"/>
  <c r="T43" i="2"/>
  <c r="W42" i="2"/>
  <c r="J33" i="2"/>
  <c r="M32" i="2"/>
  <c r="AB27" i="2"/>
  <c r="D27" i="2"/>
  <c r="O26" i="2"/>
  <c r="V19" i="2"/>
  <c r="Q18" i="2"/>
  <c r="W16" i="2"/>
  <c r="Z15" i="2"/>
  <c r="T21" i="2"/>
  <c r="T13" i="2"/>
  <c r="AN15" i="20"/>
  <c r="D28" i="18"/>
  <c r="W95" i="18"/>
  <c r="I95" i="18"/>
  <c r="I23" i="18"/>
  <c r="P22" i="18"/>
  <c r="AN46" i="9"/>
  <c r="AN26" i="9"/>
  <c r="AM12" i="7"/>
  <c r="Z41" i="18"/>
  <c r="AE40" i="18"/>
  <c r="W40" i="18"/>
  <c r="D52" i="2"/>
  <c r="S47" i="2"/>
  <c r="V46" i="2"/>
  <c r="F38" i="2"/>
  <c r="V20" i="2"/>
  <c r="G17" i="2"/>
  <c r="J16" i="2"/>
  <c r="H14" i="2"/>
  <c r="AD12" i="2"/>
  <c r="F12" i="2"/>
  <c r="R15" i="18"/>
  <c r="AM17" i="17"/>
  <c r="AN17" i="17" s="1"/>
  <c r="AE41" i="18"/>
  <c r="Y41" i="18"/>
  <c r="H53" i="2"/>
  <c r="M46" i="2"/>
  <c r="J31" i="2"/>
  <c r="M30" i="2"/>
  <c r="Z52" i="18"/>
  <c r="M39" i="18"/>
  <c r="AF12" i="18"/>
  <c r="D24" i="18"/>
  <c r="AM44" i="17"/>
  <c r="AN44" i="17" s="1"/>
  <c r="AM28" i="17"/>
  <c r="AN28" i="17" s="1"/>
  <c r="AN101" i="14"/>
  <c r="AM46" i="14"/>
  <c r="AN46" i="14" s="1"/>
  <c r="AN85" i="14"/>
  <c r="AM30" i="14"/>
  <c r="AN30" i="14" s="1"/>
  <c r="AM48" i="13"/>
  <c r="AN48" i="13" s="1"/>
  <c r="AN159" i="13"/>
  <c r="AN136" i="13"/>
  <c r="AM26" i="13"/>
  <c r="AN26" i="13" s="1"/>
  <c r="AN87" i="17"/>
  <c r="AM32" i="17"/>
  <c r="AN32" i="17" s="1"/>
  <c r="P38" i="18"/>
  <c r="AN122" i="3"/>
  <c r="AL110" i="18"/>
  <c r="AM110" i="18" s="1"/>
  <c r="AM12" i="3"/>
  <c r="AN131" i="14"/>
  <c r="AM19" i="10"/>
  <c r="AN19" i="10" s="1"/>
  <c r="AN103" i="10"/>
  <c r="AM48" i="10"/>
  <c r="AN48" i="10" s="1"/>
  <c r="AN87" i="10"/>
  <c r="AM32" i="10"/>
  <c r="AN32" i="10" s="1"/>
  <c r="AN69" i="10"/>
  <c r="AM14" i="10"/>
  <c r="AN14" i="10" s="1"/>
  <c r="AN162" i="9"/>
  <c r="AM52" i="9"/>
  <c r="AN52" i="9" s="1"/>
  <c r="AN146" i="16"/>
  <c r="AM36" i="16"/>
  <c r="AN36" i="16" s="1"/>
  <c r="AM18" i="17"/>
  <c r="AN18" i="17" s="1"/>
  <c r="AN145" i="10"/>
  <c r="AM35" i="10"/>
  <c r="AN35" i="10" s="1"/>
  <c r="AN138" i="10"/>
  <c r="AM28" i="10"/>
  <c r="AN28" i="10" s="1"/>
  <c r="AN94" i="10"/>
  <c r="AM39" i="10"/>
  <c r="AN39" i="10" s="1"/>
  <c r="AN100" i="15"/>
  <c r="AM45" i="15"/>
  <c r="AN45" i="15" s="1"/>
  <c r="AN137" i="16"/>
  <c r="AM27" i="16"/>
  <c r="AN27" i="16" s="1"/>
  <c r="AM17" i="16"/>
  <c r="AN17" i="16" s="1"/>
  <c r="AN127" i="16"/>
  <c r="AM34" i="7"/>
  <c r="AN34" i="7" s="1"/>
  <c r="AN144" i="7"/>
  <c r="AN84" i="7"/>
  <c r="AM29" i="7"/>
  <c r="AN29" i="7" s="1"/>
  <c r="AN74" i="7"/>
  <c r="AN161" i="20"/>
  <c r="AN128" i="20"/>
  <c r="AM18" i="20"/>
  <c r="AN18" i="20" s="1"/>
  <c r="AN67" i="20"/>
  <c r="AM12" i="20"/>
  <c r="AN12" i="9"/>
  <c r="AM13" i="14"/>
  <c r="AN152" i="13"/>
  <c r="AM42" i="13"/>
  <c r="AN42" i="13" s="1"/>
  <c r="AN99" i="7"/>
  <c r="AM44" i="7"/>
  <c r="AN44" i="7" s="1"/>
  <c r="AN83" i="7"/>
  <c r="AM28" i="7"/>
  <c r="AN28" i="7" s="1"/>
  <c r="AN127" i="20"/>
  <c r="AM17" i="20"/>
  <c r="AN17" i="20" s="1"/>
  <c r="AN158" i="6"/>
  <c r="AN72" i="6"/>
  <c r="AM17" i="6"/>
  <c r="AN17" i="6" s="1"/>
  <c r="AN99" i="5"/>
  <c r="AM44" i="5"/>
  <c r="AN44" i="5" s="1"/>
  <c r="AE96" i="18"/>
  <c r="A111" i="12"/>
  <c r="A166" i="12"/>
  <c r="AN95" i="4"/>
  <c r="AM40" i="4"/>
  <c r="AN40" i="4" s="1"/>
  <c r="AN69" i="4"/>
  <c r="AM14" i="4"/>
  <c r="AN14" i="4" s="1"/>
  <c r="AN99" i="15"/>
  <c r="AM44" i="15"/>
  <c r="AN44" i="15" s="1"/>
  <c r="AB47" i="2"/>
  <c r="G46" i="2"/>
  <c r="AM17" i="14"/>
  <c r="AN17" i="14" s="1"/>
  <c r="U95" i="18"/>
  <c r="Z15" i="18"/>
  <c r="J15" i="18"/>
  <c r="AN74" i="3"/>
  <c r="AM19" i="3"/>
  <c r="AN19" i="3" s="1"/>
  <c r="AB95" i="18"/>
  <c r="M26" i="18"/>
  <c r="AM19" i="15"/>
  <c r="AN19" i="15" s="1"/>
  <c r="AN95" i="8"/>
  <c r="AM40" i="8"/>
  <c r="AN40" i="8" s="1"/>
  <c r="K34" i="2"/>
  <c r="AB31" i="2"/>
  <c r="D31" i="2"/>
  <c r="M28" i="2"/>
  <c r="X27" i="2"/>
  <c r="S26" i="2"/>
  <c r="AN15" i="15"/>
  <c r="W15" i="18"/>
  <c r="AN68" i="8"/>
  <c r="AM13" i="8"/>
  <c r="AN100" i="16"/>
  <c r="AM45" i="16"/>
  <c r="AN45" i="16" s="1"/>
  <c r="N18" i="18"/>
  <c r="F18" i="18"/>
  <c r="AM33" i="17"/>
  <c r="AN33" i="17" s="1"/>
  <c r="G43" i="2"/>
  <c r="J42" i="2"/>
  <c r="AD38" i="2"/>
  <c r="V38" i="2"/>
  <c r="J34" i="2"/>
  <c r="M33" i="2"/>
  <c r="AD30" i="2"/>
  <c r="I29" i="2"/>
  <c r="G20" i="2"/>
  <c r="AC18" i="2"/>
  <c r="M18" i="2"/>
  <c r="AN14" i="15"/>
  <c r="W96" i="18"/>
  <c r="O96" i="18"/>
  <c r="AC95" i="18"/>
  <c r="V95" i="18"/>
  <c r="AA15" i="18"/>
  <c r="S15" i="18"/>
  <c r="Q26" i="18"/>
  <c r="V28" i="18"/>
  <c r="Z47" i="2"/>
  <c r="H45" i="2"/>
  <c r="S44" i="2"/>
  <c r="AD43" i="2"/>
  <c r="Q42" i="2"/>
  <c r="AB41" i="2"/>
  <c r="T41" i="2"/>
  <c r="W40" i="2"/>
  <c r="Z39" i="2"/>
  <c r="J39" i="2"/>
  <c r="AC38" i="2"/>
  <c r="U38" i="2"/>
  <c r="Q26" i="2"/>
  <c r="S21" i="2"/>
  <c r="N20" i="2"/>
  <c r="Y19" i="2"/>
  <c r="I19" i="2"/>
  <c r="AB18" i="2"/>
  <c r="N15" i="2"/>
  <c r="Q14" i="2"/>
  <c r="AF38" i="18"/>
  <c r="AF32" i="18"/>
  <c r="AF24" i="18"/>
  <c r="AF16" i="18"/>
  <c r="H19" i="2"/>
  <c r="K18" i="2"/>
  <c r="AD17" i="2"/>
  <c r="U15" i="2"/>
  <c r="P14" i="2"/>
  <c r="AF39" i="18"/>
  <c r="AM34" i="14"/>
  <c r="AN34" i="14" s="1"/>
  <c r="U96" i="18"/>
  <c r="M96" i="18"/>
  <c r="F13" i="18"/>
  <c r="AA95" i="18"/>
  <c r="Y15" i="18"/>
  <c r="Q15" i="18"/>
  <c r="AB28" i="18"/>
  <c r="AM39" i="20"/>
  <c r="AN39" i="20" s="1"/>
  <c r="E12" i="2"/>
  <c r="AF30" i="18"/>
  <c r="AF22" i="18"/>
  <c r="AF14" i="18"/>
  <c r="AA96" i="18"/>
  <c r="AM38" i="20"/>
  <c r="AN38" i="20" s="1"/>
  <c r="S50" i="2"/>
  <c r="K50" i="2"/>
  <c r="Y48" i="2"/>
  <c r="AF31" i="18"/>
  <c r="AF23" i="18"/>
  <c r="AF15" i="18"/>
  <c r="X95" i="18"/>
  <c r="S12" i="18"/>
  <c r="K12" i="18"/>
  <c r="V15" i="18"/>
  <c r="N15" i="18"/>
  <c r="J14" i="18"/>
  <c r="Y16" i="18"/>
  <c r="Q16" i="18"/>
  <c r="I16" i="18"/>
  <c r="AB33" i="18"/>
  <c r="T33" i="18"/>
  <c r="E41" i="18"/>
  <c r="R52" i="18"/>
  <c r="AC15" i="18"/>
  <c r="U15" i="18"/>
  <c r="M15" i="18"/>
  <c r="AE14" i="18"/>
  <c r="W14" i="18"/>
  <c r="Q17" i="18"/>
  <c r="X16" i="18"/>
  <c r="P16" i="18"/>
  <c r="K22" i="18"/>
  <c r="E26" i="18"/>
  <c r="I12" i="18"/>
  <c r="L15" i="18"/>
  <c r="E15" i="18"/>
  <c r="O95" i="18"/>
  <c r="V14" i="18"/>
  <c r="X17" i="18"/>
  <c r="P17" i="18"/>
  <c r="H17" i="18"/>
  <c r="W16" i="18"/>
  <c r="O16" i="18"/>
  <c r="Z19" i="18"/>
  <c r="L33" i="18"/>
  <c r="O52" i="2"/>
  <c r="R43" i="2"/>
  <c r="C13" i="18"/>
  <c r="H52" i="18"/>
  <c r="K15" i="18"/>
  <c r="N14" i="18"/>
  <c r="H14" i="18"/>
  <c r="W17" i="18"/>
  <c r="O17" i="18"/>
  <c r="G17" i="18"/>
  <c r="N16" i="18"/>
  <c r="G16" i="18"/>
  <c r="R19" i="18"/>
  <c r="J19" i="18"/>
  <c r="P95" i="18"/>
  <c r="AE12" i="18"/>
  <c r="W12" i="18"/>
  <c r="O12" i="18"/>
  <c r="AB14" i="18"/>
  <c r="C17" i="18"/>
  <c r="AC16" i="18"/>
  <c r="U16" i="18"/>
  <c r="M16" i="18"/>
  <c r="AE19" i="18"/>
  <c r="X33" i="18"/>
  <c r="S42" i="18"/>
  <c r="I15" i="18"/>
  <c r="S95" i="18"/>
  <c r="F14" i="18"/>
  <c r="U17" i="18"/>
  <c r="M17" i="18"/>
  <c r="AB16" i="18"/>
  <c r="T16" i="18"/>
  <c r="L16" i="18"/>
  <c r="C21" i="18"/>
  <c r="U22" i="18"/>
  <c r="P33" i="18"/>
  <c r="C34" i="18"/>
  <c r="H15" i="18"/>
  <c r="L95" i="18"/>
  <c r="G95" i="18"/>
  <c r="AE15" i="18"/>
  <c r="Z14" i="18"/>
  <c r="R14" i="18"/>
  <c r="AB17" i="18"/>
  <c r="T17" i="18"/>
  <c r="L17" i="18"/>
  <c r="AA16" i="18"/>
  <c r="S16" i="18"/>
  <c r="K16" i="18"/>
  <c r="E16" i="18"/>
  <c r="C33" i="18"/>
  <c r="AA44" i="2"/>
  <c r="F17" i="2"/>
  <c r="N95" i="18"/>
  <c r="J95" i="18"/>
  <c r="O15" i="18"/>
  <c r="G15" i="18"/>
  <c r="K95" i="18"/>
  <c r="AA17" i="18"/>
  <c r="S17" i="18"/>
  <c r="K17" i="18"/>
  <c r="Z16" i="18"/>
  <c r="R16" i="18"/>
  <c r="J16" i="18"/>
  <c r="AB19" i="18"/>
  <c r="V19" i="18"/>
  <c r="N19" i="18"/>
  <c r="M22" i="18"/>
  <c r="J28" i="18"/>
  <c r="P32" i="18"/>
  <c r="AC33" i="18"/>
  <c r="R32" i="18"/>
  <c r="R38" i="18"/>
  <c r="O43" i="18"/>
  <c r="G43" i="18"/>
  <c r="H13" i="18"/>
  <c r="H96" i="18"/>
  <c r="AA12" i="18"/>
  <c r="Q14" i="18"/>
  <c r="Q95" i="18"/>
  <c r="P15" i="18"/>
  <c r="X14" i="18"/>
  <c r="Z53" i="18"/>
  <c r="Z17" i="18"/>
  <c r="C16" i="18"/>
  <c r="C52" i="18"/>
  <c r="T13" i="18"/>
  <c r="T96" i="18"/>
  <c r="T15" i="18"/>
  <c r="P14" i="18"/>
  <c r="Y17" i="18"/>
  <c r="Y53" i="18"/>
  <c r="I17" i="18"/>
  <c r="I53" i="18"/>
  <c r="Y12" i="18"/>
  <c r="Y52" i="18"/>
  <c r="Q52" i="18"/>
  <c r="Q12" i="18"/>
  <c r="X15" i="18"/>
  <c r="O14" i="18"/>
  <c r="Y13" i="18"/>
  <c r="Y96" i="18"/>
  <c r="L13" i="18"/>
  <c r="L96" i="18"/>
  <c r="X52" i="18"/>
  <c r="X12" i="18"/>
  <c r="P52" i="18"/>
  <c r="P12" i="18"/>
  <c r="AB15" i="18"/>
  <c r="AB53" i="18"/>
  <c r="AC14" i="18"/>
  <c r="U14" i="18"/>
  <c r="AE17" i="18"/>
  <c r="X13" i="18"/>
  <c r="X96" i="18"/>
  <c r="E96" i="18"/>
  <c r="E13" i="18"/>
  <c r="C95" i="18"/>
  <c r="C12" i="18"/>
  <c r="G12" i="18"/>
  <c r="G52" i="18"/>
  <c r="T14" i="18"/>
  <c r="G14" i="18"/>
  <c r="AD17" i="18"/>
  <c r="AD10" i="18" s="1"/>
  <c r="AD53" i="18"/>
  <c r="V53" i="18"/>
  <c r="V17" i="18"/>
  <c r="N53" i="18"/>
  <c r="N17" i="18"/>
  <c r="F17" i="18"/>
  <c r="F53" i="18"/>
  <c r="Q13" i="18"/>
  <c r="Q96" i="18"/>
  <c r="T95" i="18"/>
  <c r="AE13" i="18"/>
  <c r="V12" i="18"/>
  <c r="V52" i="18"/>
  <c r="F12" i="18"/>
  <c r="F52" i="18"/>
  <c r="M14" i="18"/>
  <c r="M95" i="18"/>
  <c r="S14" i="18"/>
  <c r="AE95" i="18"/>
  <c r="AE16" i="18"/>
  <c r="E17" i="18"/>
  <c r="E53" i="18"/>
  <c r="AC13" i="18"/>
  <c r="AC96" i="18"/>
  <c r="P13" i="18"/>
  <c r="P96" i="18"/>
  <c r="AC52" i="18"/>
  <c r="AC12" i="18"/>
  <c r="U12" i="18"/>
  <c r="U52" i="18"/>
  <c r="M12" i="18"/>
  <c r="M52" i="18"/>
  <c r="E52" i="18"/>
  <c r="E12" i="18"/>
  <c r="L14" i="18"/>
  <c r="AB96" i="18"/>
  <c r="AB13" i="18"/>
  <c r="I13" i="18"/>
  <c r="I96" i="18"/>
  <c r="Y95" i="18"/>
  <c r="AB52" i="18"/>
  <c r="AB12" i="18"/>
  <c r="T12" i="18"/>
  <c r="T52" i="18"/>
  <c r="L12" i="18"/>
  <c r="L52" i="18"/>
  <c r="Y14" i="18"/>
  <c r="D96" i="18"/>
  <c r="J52" i="18"/>
  <c r="V96" i="18"/>
  <c r="R96" i="18"/>
  <c r="N96" i="18"/>
  <c r="J96" i="18"/>
  <c r="Z12" i="18"/>
  <c r="F95" i="18"/>
  <c r="AA13" i="18"/>
  <c r="S53" i="18"/>
  <c r="O53" i="18"/>
  <c r="K53" i="18"/>
  <c r="G13" i="18"/>
  <c r="C15" i="18"/>
  <c r="X18" i="18"/>
  <c r="E22" i="18"/>
  <c r="L26" i="18"/>
  <c r="D95" i="18"/>
  <c r="V16" i="18"/>
  <c r="Y33" i="18"/>
  <c r="N52" i="18"/>
  <c r="D52" i="18"/>
  <c r="AE53" i="18"/>
  <c r="H12" i="18"/>
  <c r="AC53" i="18"/>
  <c r="Q53" i="18"/>
  <c r="T18" i="18"/>
  <c r="W22" i="18"/>
  <c r="S22" i="18"/>
  <c r="O22" i="18"/>
  <c r="T27" i="18"/>
  <c r="H53" i="18"/>
  <c r="M42" i="18"/>
  <c r="I25" i="18"/>
  <c r="K27" i="18"/>
  <c r="AM19" i="20"/>
  <c r="AN19" i="20" s="1"/>
  <c r="C25" i="18"/>
  <c r="Q42" i="18"/>
  <c r="AM33" i="20"/>
  <c r="AN33" i="20" s="1"/>
  <c r="AE34" i="18"/>
  <c r="W38" i="2"/>
  <c r="J39" i="18"/>
  <c r="AA49" i="2"/>
  <c r="N48" i="2"/>
  <c r="X32" i="2"/>
  <c r="O27" i="2"/>
  <c r="R26" i="2"/>
  <c r="AG53" i="18"/>
  <c r="G42" i="18"/>
  <c r="X37" i="2"/>
  <c r="V27" i="2"/>
  <c r="N27" i="2"/>
  <c r="I26" i="2"/>
  <c r="M15" i="2"/>
  <c r="AF18" i="18"/>
  <c r="AF34" i="18"/>
  <c r="Q16" i="2"/>
  <c r="T15" i="2"/>
  <c r="Z13" i="2"/>
  <c r="AF96" i="18"/>
  <c r="AF27" i="18"/>
  <c r="AF35" i="18"/>
  <c r="AF43" i="18"/>
  <c r="U50" i="2"/>
  <c r="S48" i="2"/>
  <c r="K38" i="2"/>
  <c r="Y28" i="2"/>
  <c r="O44" i="2"/>
  <c r="R38" i="2"/>
  <c r="AF37" i="18"/>
  <c r="S96" i="18"/>
  <c r="N39" i="2"/>
  <c r="Q20" i="2"/>
  <c r="AB19" i="2"/>
  <c r="W18" i="2"/>
  <c r="R12" i="18"/>
  <c r="R95" i="18"/>
  <c r="AN83" i="14"/>
  <c r="AM28" i="14"/>
  <c r="AN28" i="14" s="1"/>
  <c r="AN90" i="5"/>
  <c r="AM35" i="5"/>
  <c r="AN35" i="5" s="1"/>
  <c r="U33" i="2"/>
  <c r="G53" i="18"/>
  <c r="AM44" i="14"/>
  <c r="AN44" i="14" s="1"/>
  <c r="Z95" i="18"/>
  <c r="AN107" i="11"/>
  <c r="AM52" i="11"/>
  <c r="AN52" i="11" s="1"/>
  <c r="AM20" i="6"/>
  <c r="AN20" i="6" s="1"/>
  <c r="AN75" i="6"/>
  <c r="AM42" i="5"/>
  <c r="AN42" i="5" s="1"/>
  <c r="AN97" i="5"/>
  <c r="D42" i="18"/>
  <c r="D41" i="18"/>
  <c r="AM17" i="8"/>
  <c r="AN17" i="8" s="1"/>
  <c r="S13" i="18"/>
  <c r="T53" i="18"/>
  <c r="F96" i="18"/>
  <c r="AN136" i="4"/>
  <c r="K13" i="18"/>
  <c r="J12" i="18"/>
  <c r="AN136" i="14"/>
  <c r="AM16" i="14"/>
  <c r="AN16" i="14" s="1"/>
  <c r="AN126" i="14"/>
  <c r="A111" i="14"/>
  <c r="A166" i="14"/>
  <c r="AN156" i="13"/>
  <c r="AN143" i="13"/>
  <c r="AN161" i="12"/>
  <c r="AM50" i="12"/>
  <c r="AN50" i="12" s="1"/>
  <c r="AN126" i="12"/>
  <c r="AM16" i="12"/>
  <c r="AN16" i="12" s="1"/>
  <c r="R17" i="18"/>
  <c r="R53" i="18"/>
  <c r="J53" i="18"/>
  <c r="J17" i="18"/>
  <c r="AN123" i="10"/>
  <c r="AN102" i="10"/>
  <c r="AM47" i="10"/>
  <c r="AN47" i="10" s="1"/>
  <c r="AM31" i="10"/>
  <c r="AN31" i="10" s="1"/>
  <c r="AN86" i="10"/>
  <c r="AN89" i="9"/>
  <c r="AM34" i="9"/>
  <c r="AN34" i="9" s="1"/>
  <c r="AN81" i="9"/>
  <c r="AN67" i="8"/>
  <c r="AM12" i="8"/>
  <c r="X53" i="18"/>
  <c r="P27" i="18"/>
  <c r="P53" i="18"/>
  <c r="L53" i="18"/>
  <c r="C53" i="18"/>
  <c r="AM49" i="7"/>
  <c r="AN49" i="7" s="1"/>
  <c r="AN160" i="7"/>
  <c r="AN161" i="6"/>
  <c r="AM50" i="6"/>
  <c r="AN50" i="6" s="1"/>
  <c r="AA47" i="2"/>
  <c r="E47" i="2"/>
  <c r="S45" i="2"/>
  <c r="AM52" i="14"/>
  <c r="AN52" i="14" s="1"/>
  <c r="AN107" i="14"/>
  <c r="AM27" i="17"/>
  <c r="AN27" i="17" s="1"/>
  <c r="R13" i="18"/>
  <c r="N41" i="2"/>
  <c r="D23" i="18"/>
  <c r="AM39" i="17"/>
  <c r="AN39" i="17" s="1"/>
  <c r="AM27" i="5"/>
  <c r="AN27" i="5" s="1"/>
  <c r="J13" i="18"/>
  <c r="AM47" i="17"/>
  <c r="AN47" i="17" s="1"/>
  <c r="N13" i="18"/>
  <c r="O13" i="18"/>
  <c r="AN149" i="14"/>
  <c r="AM39" i="14"/>
  <c r="AN39" i="14" s="1"/>
  <c r="AD18" i="18"/>
  <c r="AD9" i="18" s="1"/>
  <c r="AD52" i="18"/>
  <c r="AN143" i="10"/>
  <c r="AM33" i="10"/>
  <c r="AN33" i="10" s="1"/>
  <c r="AN91" i="8"/>
  <c r="AM36" i="8"/>
  <c r="AN36" i="8" s="1"/>
  <c r="AN83" i="8"/>
  <c r="AM28" i="8"/>
  <c r="AN28" i="8" s="1"/>
  <c r="AN74" i="8"/>
  <c r="AM19" i="8"/>
  <c r="AN19" i="8" s="1"/>
  <c r="AN163" i="20"/>
  <c r="AF53" i="18"/>
  <c r="AF19" i="18"/>
  <c r="AM12" i="6"/>
  <c r="S52" i="18"/>
  <c r="AM44" i="11"/>
  <c r="AN44" i="11" s="1"/>
  <c r="AM28" i="11"/>
  <c r="AN28" i="11" s="1"/>
  <c r="N12" i="18"/>
  <c r="V13" i="18"/>
  <c r="AA53" i="18"/>
  <c r="AM45" i="14"/>
  <c r="AN45" i="14" s="1"/>
  <c r="AN69" i="14"/>
  <c r="AM14" i="14"/>
  <c r="AN14" i="14" s="1"/>
  <c r="U53" i="18"/>
  <c r="U13" i="18"/>
  <c r="M13" i="18"/>
  <c r="M53" i="18"/>
  <c r="AM51" i="13"/>
  <c r="AN51" i="13" s="1"/>
  <c r="AN106" i="13"/>
  <c r="AM43" i="13"/>
  <c r="AN43" i="13" s="1"/>
  <c r="AN98" i="13"/>
  <c r="AN82" i="13"/>
  <c r="AM27" i="13"/>
  <c r="AN27" i="13" s="1"/>
  <c r="AE52" i="18"/>
  <c r="AA14" i="18"/>
  <c r="AA52" i="18"/>
  <c r="W52" i="18"/>
  <c r="O52" i="18"/>
  <c r="K14" i="18"/>
  <c r="K52" i="18"/>
  <c r="AN152" i="12"/>
  <c r="AM42" i="12"/>
  <c r="AN42" i="12" s="1"/>
  <c r="AN104" i="12"/>
  <c r="AN70" i="12"/>
  <c r="AM15" i="12"/>
  <c r="AN15" i="12" s="1"/>
  <c r="AM51" i="8"/>
  <c r="AN51" i="8" s="1"/>
  <c r="AN106" i="8"/>
  <c r="AM43" i="8"/>
  <c r="AN43" i="8" s="1"/>
  <c r="AN98" i="8"/>
  <c r="AN143" i="17"/>
  <c r="K15" i="2"/>
  <c r="AN159" i="11"/>
  <c r="AM31" i="17"/>
  <c r="AN31" i="17" s="1"/>
  <c r="AN86" i="17"/>
  <c r="AM21" i="17"/>
  <c r="AN21" i="17" s="1"/>
  <c r="AN76" i="17"/>
  <c r="D29" i="18"/>
  <c r="AN139" i="10"/>
  <c r="AM35" i="17"/>
  <c r="AN35" i="17" s="1"/>
  <c r="AN145" i="17"/>
  <c r="AN104" i="8"/>
  <c r="AM49" i="8"/>
  <c r="AN49" i="8" s="1"/>
  <c r="AN138" i="15"/>
  <c r="K96" i="18"/>
  <c r="K43" i="18"/>
  <c r="AM31" i="16"/>
  <c r="AN31" i="16" s="1"/>
  <c r="AN86" i="16"/>
  <c r="AM21" i="16"/>
  <c r="AN21" i="16" s="1"/>
  <c r="AN76" i="16"/>
  <c r="I42" i="18"/>
  <c r="I52" i="18"/>
  <c r="AM36" i="14"/>
  <c r="AN36" i="14" s="1"/>
  <c r="AN91" i="14"/>
  <c r="AN73" i="14"/>
  <c r="AM18" i="14"/>
  <c r="AN18" i="14" s="1"/>
  <c r="W13" i="18"/>
  <c r="W53" i="18"/>
  <c r="AN159" i="17"/>
  <c r="AM48" i="17"/>
  <c r="AN48" i="17" s="1"/>
  <c r="AN145" i="11"/>
  <c r="AM51" i="14"/>
  <c r="AN51" i="14" s="1"/>
  <c r="AN147" i="14"/>
  <c r="D40" i="18"/>
  <c r="AM34" i="8"/>
  <c r="AN34" i="8" s="1"/>
  <c r="AM30" i="6"/>
  <c r="AN30" i="6" s="1"/>
  <c r="AM42" i="11"/>
  <c r="AN42" i="11" s="1"/>
  <c r="Z96" i="18"/>
  <c r="AM37" i="17"/>
  <c r="AN37" i="17" s="1"/>
  <c r="AN92" i="17"/>
  <c r="H33" i="2"/>
  <c r="E44" i="2"/>
  <c r="C96" i="18"/>
  <c r="AM53" i="20"/>
  <c r="AN53" i="20" s="1"/>
  <c r="AN108" i="20"/>
  <c r="AM20" i="20"/>
  <c r="AN20" i="20" s="1"/>
  <c r="AN75" i="20"/>
  <c r="AM37" i="6"/>
  <c r="AN37" i="6" s="1"/>
  <c r="AN92" i="6"/>
  <c r="AN104" i="5"/>
  <c r="AM49" i="5"/>
  <c r="AN49" i="5" s="1"/>
  <c r="AM41" i="5"/>
  <c r="AN41" i="5" s="1"/>
  <c r="AN96" i="5"/>
  <c r="V39" i="18"/>
  <c r="AN101" i="16"/>
  <c r="AM46" i="16"/>
  <c r="AN46" i="16" s="1"/>
  <c r="AM20" i="16"/>
  <c r="AN20" i="16" s="1"/>
  <c r="AN75" i="16"/>
  <c r="U46" i="2"/>
  <c r="T39" i="2"/>
  <c r="AM47" i="6"/>
  <c r="AN47" i="6" s="1"/>
  <c r="AN94" i="12"/>
  <c r="AM39" i="12"/>
  <c r="AN39" i="12" s="1"/>
  <c r="AM31" i="12"/>
  <c r="AN31" i="12" s="1"/>
  <c r="AN86" i="12"/>
  <c r="AM21" i="12"/>
  <c r="AN21" i="12" s="1"/>
  <c r="AN76" i="12"/>
  <c r="AM40" i="11"/>
  <c r="AN40" i="11" s="1"/>
  <c r="AN95" i="11"/>
  <c r="AM53" i="7"/>
  <c r="AN53" i="7" s="1"/>
  <c r="AN108" i="7"/>
  <c r="AM37" i="7"/>
  <c r="AN37" i="7" s="1"/>
  <c r="AN92" i="7"/>
  <c r="AM20" i="7"/>
  <c r="AN20" i="7" s="1"/>
  <c r="AN75" i="7"/>
  <c r="AM52" i="20"/>
  <c r="AN52" i="20" s="1"/>
  <c r="AN107" i="20"/>
  <c r="AM36" i="20"/>
  <c r="AN36" i="20" s="1"/>
  <c r="AN91" i="20"/>
  <c r="AB46" i="2"/>
  <c r="K44" i="2"/>
  <c r="AG52" i="18"/>
  <c r="AG12" i="18"/>
  <c r="AG9" i="18" s="1"/>
  <c r="AM31" i="11"/>
  <c r="AN31" i="11" s="1"/>
  <c r="AN86" i="11"/>
  <c r="AM21" i="11"/>
  <c r="AN21" i="11" s="1"/>
  <c r="AN76" i="11"/>
  <c r="AM31" i="9"/>
  <c r="AN31" i="9" s="1"/>
  <c r="AN86" i="9"/>
  <c r="AM21" i="9"/>
  <c r="AN21" i="9" s="1"/>
  <c r="AN76" i="9"/>
  <c r="AN68" i="9"/>
  <c r="AM13" i="9"/>
  <c r="AM52" i="7"/>
  <c r="AN52" i="7" s="1"/>
  <c r="AN107" i="7"/>
  <c r="AN102" i="5"/>
  <c r="AM47" i="5"/>
  <c r="AN47" i="5" s="1"/>
  <c r="AM41" i="3"/>
  <c r="AN41" i="3" s="1"/>
  <c r="AN96" i="3"/>
  <c r="AN107" i="16"/>
  <c r="AM52" i="16"/>
  <c r="AN52" i="16" s="1"/>
  <c r="AN83" i="16"/>
  <c r="AM28" i="16"/>
  <c r="AN28" i="16" s="1"/>
  <c r="AB51" i="2"/>
  <c r="AF95" i="18"/>
  <c r="AM31" i="13"/>
  <c r="AN31" i="13" s="1"/>
  <c r="AN86" i="13"/>
  <c r="AM21" i="13"/>
  <c r="AN21" i="13" s="1"/>
  <c r="AN76" i="13"/>
  <c r="AM50" i="20"/>
  <c r="AN50" i="20" s="1"/>
  <c r="AN105" i="20"/>
  <c r="AM42" i="20"/>
  <c r="AN42" i="20" s="1"/>
  <c r="AN97" i="20"/>
  <c r="AN82" i="20"/>
  <c r="AM27" i="20"/>
  <c r="AN27" i="20" s="1"/>
  <c r="AM40" i="3"/>
  <c r="AN40" i="3" s="1"/>
  <c r="AN95" i="3"/>
  <c r="AM51" i="15"/>
  <c r="AN51" i="15" s="1"/>
  <c r="AN106" i="15"/>
  <c r="AM43" i="15"/>
  <c r="AN43" i="15" s="1"/>
  <c r="AN98" i="15"/>
  <c r="H13" i="2"/>
  <c r="K51" i="2"/>
  <c r="V50" i="2"/>
  <c r="AF52" i="18"/>
  <c r="AG10" i="18"/>
  <c r="AM14" i="6"/>
  <c r="AN14" i="6" s="1"/>
  <c r="AM37" i="11"/>
  <c r="AN37" i="11" s="1"/>
  <c r="AN92" i="11"/>
  <c r="AM50" i="10"/>
  <c r="AN50" i="10" s="1"/>
  <c r="AN105" i="10"/>
  <c r="AM42" i="10"/>
  <c r="AN42" i="10" s="1"/>
  <c r="AN97" i="10"/>
  <c r="AM40" i="17"/>
  <c r="AN40" i="17" s="1"/>
  <c r="AN95" i="17"/>
  <c r="AM52" i="8"/>
  <c r="AN52" i="8" s="1"/>
  <c r="AN107" i="8"/>
  <c r="AM20" i="8"/>
  <c r="AN20" i="8" s="1"/>
  <c r="AN75" i="8"/>
  <c r="AC26" i="18"/>
  <c r="AM50" i="7"/>
  <c r="AN50" i="7" s="1"/>
  <c r="AN105" i="7"/>
  <c r="AM42" i="7"/>
  <c r="AN42" i="7" s="1"/>
  <c r="AN97" i="7"/>
  <c r="AM30" i="4"/>
  <c r="AN30" i="4" s="1"/>
  <c r="AN85" i="4"/>
  <c r="AM20" i="4"/>
  <c r="AN20" i="4" s="1"/>
  <c r="AN75" i="4"/>
  <c r="AM50" i="15"/>
  <c r="AN50" i="15" s="1"/>
  <c r="AN105" i="15"/>
  <c r="AN81" i="15"/>
  <c r="AM26" i="15"/>
  <c r="AN26" i="15" s="1"/>
  <c r="AC32" i="2"/>
  <c r="P31" i="2"/>
  <c r="AB15" i="2"/>
  <c r="AM20" i="3"/>
  <c r="AN20" i="3" s="1"/>
  <c r="AN75" i="3"/>
  <c r="I51" i="2"/>
  <c r="AN138" i="20"/>
  <c r="AM46" i="3"/>
  <c r="AN46" i="3" s="1"/>
  <c r="AM41" i="14"/>
  <c r="AN41" i="14" s="1"/>
  <c r="AN96" i="14"/>
  <c r="AM40" i="10"/>
  <c r="AN40" i="10" s="1"/>
  <c r="AN95" i="10"/>
  <c r="AM52" i="4"/>
  <c r="AN52" i="4" s="1"/>
  <c r="AN107" i="4"/>
  <c r="AM36" i="4"/>
  <c r="AN36" i="4" s="1"/>
  <c r="AN91" i="4"/>
  <c r="AM40" i="15"/>
  <c r="AN40" i="15" s="1"/>
  <c r="AN95" i="15"/>
  <c r="H41" i="2"/>
  <c r="K40" i="2"/>
  <c r="I38" i="2"/>
  <c r="A167" i="9"/>
  <c r="AM50" i="14"/>
  <c r="AN50" i="14" s="1"/>
  <c r="AN105" i="14"/>
  <c r="AM42" i="14"/>
  <c r="AN42" i="14" s="1"/>
  <c r="AN97" i="14"/>
  <c r="AM41" i="13"/>
  <c r="AN41" i="13" s="1"/>
  <c r="AN96" i="13"/>
  <c r="AM40" i="12"/>
  <c r="AN40" i="12" s="1"/>
  <c r="AN95" i="12"/>
  <c r="AM20" i="11"/>
  <c r="AN20" i="11" s="1"/>
  <c r="AN75" i="11"/>
  <c r="AM41" i="10"/>
  <c r="AN41" i="10" s="1"/>
  <c r="AN96" i="10"/>
  <c r="AM40" i="9"/>
  <c r="AN40" i="9" s="1"/>
  <c r="AN95" i="9"/>
  <c r="AM30" i="17"/>
  <c r="AN30" i="17" s="1"/>
  <c r="AN85" i="17"/>
  <c r="AM42" i="8"/>
  <c r="AN42" i="8" s="1"/>
  <c r="AN97" i="8"/>
  <c r="AM43" i="7"/>
  <c r="AN43" i="7" s="1"/>
  <c r="AN98" i="7"/>
  <c r="AM51" i="20"/>
  <c r="AN51" i="20" s="1"/>
  <c r="AN106" i="20"/>
  <c r="AM31" i="6"/>
  <c r="AN31" i="6" s="1"/>
  <c r="AN86" i="6"/>
  <c r="AM21" i="6"/>
  <c r="AN21" i="6" s="1"/>
  <c r="AN76" i="6"/>
  <c r="AM40" i="5"/>
  <c r="AN40" i="5" s="1"/>
  <c r="AN95" i="5"/>
  <c r="AM53" i="4"/>
  <c r="AN53" i="4" s="1"/>
  <c r="AN108" i="4"/>
  <c r="AM37" i="4"/>
  <c r="AN37" i="4" s="1"/>
  <c r="AN92" i="4"/>
  <c r="AM31" i="3"/>
  <c r="AN31" i="3" s="1"/>
  <c r="AN86" i="3"/>
  <c r="AM21" i="3"/>
  <c r="AN21" i="3" s="1"/>
  <c r="AN76" i="3"/>
  <c r="AM41" i="15"/>
  <c r="AN41" i="15" s="1"/>
  <c r="AN96" i="15"/>
  <c r="AM53" i="16"/>
  <c r="AN53" i="16" s="1"/>
  <c r="AN108" i="16"/>
  <c r="AM37" i="16"/>
  <c r="AN37" i="16" s="1"/>
  <c r="AN92" i="16"/>
  <c r="AM30" i="9"/>
  <c r="AN30" i="9" s="1"/>
  <c r="AN85" i="9"/>
  <c r="AM52" i="17"/>
  <c r="AN52" i="17" s="1"/>
  <c r="AN107" i="17"/>
  <c r="AM36" i="17"/>
  <c r="AN36" i="17" s="1"/>
  <c r="AN91" i="17"/>
  <c r="AM41" i="20"/>
  <c r="AN41" i="20" s="1"/>
  <c r="AN96" i="20"/>
  <c r="AM51" i="6"/>
  <c r="AN51" i="6" s="1"/>
  <c r="AN106" i="6"/>
  <c r="AM31" i="15"/>
  <c r="AN31" i="15" s="1"/>
  <c r="AN86" i="15"/>
  <c r="AM51" i="16"/>
  <c r="AN51" i="16" s="1"/>
  <c r="AN106" i="16"/>
  <c r="AM43" i="16"/>
  <c r="AN43" i="16" s="1"/>
  <c r="AN98" i="16"/>
  <c r="AM21" i="14"/>
  <c r="AN21" i="14" s="1"/>
  <c r="AN76" i="14"/>
  <c r="AM20" i="13"/>
  <c r="AN20" i="13" s="1"/>
  <c r="AN75" i="13"/>
  <c r="AM53" i="12"/>
  <c r="AN53" i="12" s="1"/>
  <c r="AN108" i="12"/>
  <c r="AM37" i="12"/>
  <c r="AN37" i="12" s="1"/>
  <c r="AN92" i="12"/>
  <c r="AM51" i="11"/>
  <c r="AN51" i="11" s="1"/>
  <c r="AN106" i="11"/>
  <c r="AM21" i="10"/>
  <c r="AN21" i="10" s="1"/>
  <c r="AN76" i="10"/>
  <c r="AM53" i="9"/>
  <c r="AN53" i="9" s="1"/>
  <c r="AN108" i="9"/>
  <c r="AM37" i="9"/>
  <c r="AN37" i="9" s="1"/>
  <c r="AN92" i="9"/>
  <c r="AM51" i="17"/>
  <c r="AN51" i="17" s="1"/>
  <c r="AN106" i="17"/>
  <c r="AM40" i="7"/>
  <c r="AN40" i="7" s="1"/>
  <c r="AN95" i="7"/>
  <c r="AM40" i="20"/>
  <c r="AN40" i="20" s="1"/>
  <c r="AN95" i="20"/>
  <c r="AM52" i="5"/>
  <c r="AN52" i="5" s="1"/>
  <c r="AN107" i="5"/>
  <c r="AM37" i="5"/>
  <c r="AN37" i="5" s="1"/>
  <c r="AN92" i="5"/>
  <c r="AM31" i="5"/>
  <c r="AN31" i="5" s="1"/>
  <c r="AN86" i="5"/>
  <c r="AM21" i="5"/>
  <c r="AN21" i="5" s="1"/>
  <c r="AN76" i="5"/>
  <c r="AM50" i="4"/>
  <c r="AN50" i="4" s="1"/>
  <c r="AN105" i="4"/>
  <c r="AM42" i="4"/>
  <c r="AN42" i="4" s="1"/>
  <c r="AN97" i="4"/>
  <c r="AM36" i="3"/>
  <c r="AN36" i="3" s="1"/>
  <c r="AN91" i="3"/>
  <c r="AM42" i="16"/>
  <c r="AN42" i="16" s="1"/>
  <c r="AN97" i="16"/>
  <c r="AM20" i="14"/>
  <c r="AN20" i="14" s="1"/>
  <c r="AN75" i="14"/>
  <c r="AM37" i="13"/>
  <c r="AN37" i="13" s="1"/>
  <c r="AN92" i="13"/>
  <c r="AM36" i="12"/>
  <c r="AN36" i="12" s="1"/>
  <c r="AN91" i="12"/>
  <c r="AM37" i="10"/>
  <c r="AN37" i="10" s="1"/>
  <c r="AN92" i="10"/>
  <c r="AM36" i="9"/>
  <c r="AN36" i="9" s="1"/>
  <c r="AN91" i="9"/>
  <c r="AM42" i="17"/>
  <c r="AN42" i="17" s="1"/>
  <c r="AN97" i="17"/>
  <c r="AM31" i="8"/>
  <c r="AN31" i="8" s="1"/>
  <c r="AN86" i="8"/>
  <c r="AM31" i="7"/>
  <c r="AN31" i="7" s="1"/>
  <c r="AN86" i="7"/>
  <c r="AM42" i="6"/>
  <c r="AN42" i="6" s="1"/>
  <c r="AN97" i="6"/>
  <c r="AM51" i="5"/>
  <c r="AN51" i="5" s="1"/>
  <c r="AN106" i="5"/>
  <c r="AM36" i="5"/>
  <c r="AN36" i="5" s="1"/>
  <c r="AN91" i="5"/>
  <c r="AM51" i="3"/>
  <c r="AN51" i="3" s="1"/>
  <c r="AN106" i="3"/>
  <c r="AM43" i="3"/>
  <c r="AN43" i="3" s="1"/>
  <c r="AN98" i="3"/>
  <c r="AM53" i="15"/>
  <c r="AN53" i="15" s="1"/>
  <c r="AN108" i="15"/>
  <c r="AM37" i="15"/>
  <c r="AN37" i="15" s="1"/>
  <c r="AN92" i="15"/>
  <c r="AM53" i="14"/>
  <c r="AN53" i="14" s="1"/>
  <c r="AN108" i="14"/>
  <c r="AM37" i="14"/>
  <c r="AN37" i="14" s="1"/>
  <c r="AN92" i="14"/>
  <c r="AM51" i="12"/>
  <c r="AN51" i="12" s="1"/>
  <c r="AN106" i="12"/>
  <c r="AM43" i="12"/>
  <c r="AN43" i="12" s="1"/>
  <c r="AN98" i="12"/>
  <c r="AM41" i="11"/>
  <c r="AN41" i="11" s="1"/>
  <c r="AN96" i="11"/>
  <c r="AM52" i="10"/>
  <c r="AN52" i="10" s="1"/>
  <c r="AN107" i="10"/>
  <c r="AM36" i="10"/>
  <c r="AN36" i="10" s="1"/>
  <c r="AN91" i="10"/>
  <c r="AM51" i="9"/>
  <c r="AN51" i="9" s="1"/>
  <c r="AN106" i="9"/>
  <c r="AM43" i="9"/>
  <c r="AN43" i="9" s="1"/>
  <c r="AN98" i="9"/>
  <c r="AM41" i="17"/>
  <c r="AN41" i="17" s="1"/>
  <c r="AN96" i="17"/>
  <c r="AM53" i="8"/>
  <c r="AN53" i="8" s="1"/>
  <c r="AN108" i="8"/>
  <c r="AM37" i="8"/>
  <c r="AN37" i="8" s="1"/>
  <c r="AN92" i="8"/>
  <c r="AM21" i="8"/>
  <c r="AN21" i="8" s="1"/>
  <c r="AN76" i="8"/>
  <c r="AM21" i="7"/>
  <c r="AN21" i="7" s="1"/>
  <c r="AN76" i="7"/>
  <c r="AM31" i="20"/>
  <c r="AN31" i="20" s="1"/>
  <c r="AN86" i="20"/>
  <c r="AM21" i="20"/>
  <c r="AN21" i="20" s="1"/>
  <c r="AN76" i="20"/>
  <c r="AM41" i="6"/>
  <c r="AN41" i="6" s="1"/>
  <c r="AN96" i="6"/>
  <c r="AM50" i="5"/>
  <c r="AN50" i="5" s="1"/>
  <c r="AN105" i="5"/>
  <c r="AM43" i="5"/>
  <c r="AN43" i="5" s="1"/>
  <c r="AN98" i="5"/>
  <c r="AM42" i="3"/>
  <c r="AN42" i="3" s="1"/>
  <c r="AN97" i="3"/>
  <c r="AM52" i="15"/>
  <c r="AN52" i="15" s="1"/>
  <c r="AN107" i="15"/>
  <c r="A167" i="2"/>
  <c r="A167" i="17"/>
  <c r="A167" i="10"/>
  <c r="A112" i="16"/>
  <c r="A167" i="14"/>
  <c r="A112" i="11"/>
  <c r="AM40" i="13"/>
  <c r="AN40" i="13" s="1"/>
  <c r="AM43" i="6"/>
  <c r="AN43" i="6" s="1"/>
  <c r="A112" i="13"/>
  <c r="A112" i="20"/>
  <c r="A112" i="7"/>
  <c r="A167" i="15"/>
  <c r="A112" i="6"/>
  <c r="AM30" i="11"/>
  <c r="AN30" i="11" s="1"/>
  <c r="AM51" i="7"/>
  <c r="AN51" i="7" s="1"/>
  <c r="AM50" i="8"/>
  <c r="AN50" i="8" s="1"/>
  <c r="AM51" i="4"/>
  <c r="AN51" i="4" s="1"/>
  <c r="AM43" i="17"/>
  <c r="AM43" i="20"/>
  <c r="AN43" i="20" s="1"/>
  <c r="AM42" i="15"/>
  <c r="AM43" i="11"/>
  <c r="AM36" i="11"/>
  <c r="AN36" i="11" s="1"/>
  <c r="AM37" i="3"/>
  <c r="AM30" i="13"/>
  <c r="AM31" i="14"/>
  <c r="AM30" i="12"/>
  <c r="AM30" i="20"/>
  <c r="T54" i="19"/>
  <c r="AM20" i="17"/>
  <c r="AM20" i="5"/>
  <c r="A112" i="3"/>
  <c r="A167" i="4"/>
  <c r="A112" i="8"/>
  <c r="Y9" i="2" l="1"/>
  <c r="H9" i="2"/>
  <c r="AN120" i="16"/>
  <c r="G9" i="2"/>
  <c r="G10" i="2"/>
  <c r="AB10" i="2"/>
  <c r="AL15" i="2"/>
  <c r="AN15" i="2" s="1"/>
  <c r="O9" i="2"/>
  <c r="S9" i="2"/>
  <c r="W10" i="2"/>
  <c r="AA9" i="2"/>
  <c r="F10" i="2"/>
  <c r="AL40" i="2"/>
  <c r="AN40" i="2" s="1"/>
  <c r="AL120" i="18"/>
  <c r="AM120" i="18" s="1"/>
  <c r="AN64" i="14"/>
  <c r="AN119" i="16"/>
  <c r="AL53" i="2"/>
  <c r="AN53" i="2" s="1"/>
  <c r="AL112" i="18"/>
  <c r="AM112" i="18" s="1"/>
  <c r="AL33" i="2"/>
  <c r="AN33" i="2" s="1"/>
  <c r="V9" i="2"/>
  <c r="H10" i="2"/>
  <c r="X10" i="2"/>
  <c r="N9" i="2"/>
  <c r="M9" i="2"/>
  <c r="J9" i="2"/>
  <c r="W9" i="2"/>
  <c r="L9" i="2"/>
  <c r="AC9" i="2"/>
  <c r="R9" i="2"/>
  <c r="X9" i="2"/>
  <c r="Z9" i="2"/>
  <c r="J10" i="2"/>
  <c r="U9" i="2"/>
  <c r="V10" i="2"/>
  <c r="O10" i="2"/>
  <c r="AA10" i="2"/>
  <c r="Q10" i="2"/>
  <c r="K9" i="2"/>
  <c r="P10" i="2"/>
  <c r="R10" i="2"/>
  <c r="T9" i="2"/>
  <c r="S10" i="2"/>
  <c r="D10" i="2"/>
  <c r="K10" i="2"/>
  <c r="I9" i="2"/>
  <c r="D9" i="2"/>
  <c r="E10" i="2"/>
  <c r="AD9" i="2"/>
  <c r="AD10" i="2"/>
  <c r="F9" i="2"/>
  <c r="T10" i="2"/>
  <c r="Q9" i="2"/>
  <c r="P9" i="2"/>
  <c r="N10" i="2"/>
  <c r="Z10" i="2"/>
  <c r="E9" i="2"/>
  <c r="M10" i="2"/>
  <c r="U10" i="2"/>
  <c r="I10" i="2"/>
  <c r="AB9" i="2"/>
  <c r="AC10" i="2"/>
  <c r="Y10" i="2"/>
  <c r="AL30" i="2"/>
  <c r="AN30" i="2" s="1"/>
  <c r="AN12" i="13"/>
  <c r="AM9" i="13"/>
  <c r="AN9" i="13" s="1"/>
  <c r="AN13" i="16"/>
  <c r="AM10" i="16"/>
  <c r="AN10" i="16" s="1"/>
  <c r="AM9" i="14"/>
  <c r="AN9" i="14" s="1"/>
  <c r="AN12" i="6"/>
  <c r="AM9" i="6"/>
  <c r="AN9" i="6" s="1"/>
  <c r="AN13" i="8"/>
  <c r="AM10" i="8"/>
  <c r="AN10" i="8" s="1"/>
  <c r="AN12" i="16"/>
  <c r="AM9" i="16"/>
  <c r="AN9" i="16" s="1"/>
  <c r="AN12" i="12"/>
  <c r="AM9" i="12"/>
  <c r="AN9" i="12" s="1"/>
  <c r="AL120" i="2"/>
  <c r="AN120" i="2" s="1"/>
  <c r="AN12" i="20"/>
  <c r="AM9" i="20"/>
  <c r="AN9" i="20" s="1"/>
  <c r="AN12" i="7"/>
  <c r="AM9" i="7"/>
  <c r="AN9" i="7" s="1"/>
  <c r="AM9" i="9"/>
  <c r="AN9" i="9" s="1"/>
  <c r="AN13" i="15"/>
  <c r="AM10" i="15"/>
  <c r="AN10" i="15" s="1"/>
  <c r="AM10" i="3"/>
  <c r="AN10" i="3" s="1"/>
  <c r="AL31" i="2"/>
  <c r="AN31" i="2" s="1"/>
  <c r="AN12" i="8"/>
  <c r="AM9" i="8"/>
  <c r="AN9" i="8" s="1"/>
  <c r="AN13" i="12"/>
  <c r="AM10" i="12"/>
  <c r="AN10" i="12" s="1"/>
  <c r="AM9" i="10"/>
  <c r="AN9" i="10" s="1"/>
  <c r="AM9" i="5"/>
  <c r="AN9" i="5" s="1"/>
  <c r="AN13" i="20"/>
  <c r="AM10" i="20"/>
  <c r="AN10" i="20" s="1"/>
  <c r="AL119" i="2"/>
  <c r="AN119" i="2" s="1"/>
  <c r="AN12" i="11"/>
  <c r="AM9" i="11"/>
  <c r="AN9" i="11" s="1"/>
  <c r="AM10" i="17"/>
  <c r="AN10" i="17" s="1"/>
  <c r="AN12" i="3"/>
  <c r="AM9" i="3"/>
  <c r="AN9" i="3" s="1"/>
  <c r="AN13" i="6"/>
  <c r="AM10" i="6"/>
  <c r="AN10" i="6" s="1"/>
  <c r="AN13" i="10"/>
  <c r="AM10" i="10"/>
  <c r="AN10" i="10" s="1"/>
  <c r="AN12" i="15"/>
  <c r="AM9" i="15"/>
  <c r="AN9" i="15" s="1"/>
  <c r="AN13" i="5"/>
  <c r="AM10" i="5"/>
  <c r="AN10" i="5" s="1"/>
  <c r="AN13" i="7"/>
  <c r="AM10" i="7"/>
  <c r="AN10" i="7" s="1"/>
  <c r="AN13" i="13"/>
  <c r="AM10" i="13"/>
  <c r="AN10" i="13" s="1"/>
  <c r="AN13" i="4"/>
  <c r="AM10" i="4"/>
  <c r="AN10" i="4" s="1"/>
  <c r="AN13" i="11"/>
  <c r="AM10" i="11"/>
  <c r="AN10" i="11" s="1"/>
  <c r="AN13" i="9"/>
  <c r="AM10" i="9"/>
  <c r="AN10" i="9" s="1"/>
  <c r="AM10" i="14"/>
  <c r="AN10" i="14" s="1"/>
  <c r="AN12" i="4"/>
  <c r="AM9" i="4"/>
  <c r="AN9" i="4" s="1"/>
  <c r="AN12" i="17"/>
  <c r="AM9" i="17"/>
  <c r="AN9" i="17" s="1"/>
  <c r="AL114" i="18"/>
  <c r="AM114" i="18" s="1"/>
  <c r="AL39" i="2"/>
  <c r="AN39" i="2" s="1"/>
  <c r="AN12" i="14"/>
  <c r="AN25" i="6"/>
  <c r="AN13" i="14"/>
  <c r="AN22" i="5"/>
  <c r="AN22" i="8"/>
  <c r="AN25" i="11"/>
  <c r="AN22" i="17"/>
  <c r="AN25" i="3"/>
  <c r="AN25" i="12"/>
  <c r="AN22" i="12"/>
  <c r="AN22" i="11"/>
  <c r="AN22" i="20"/>
  <c r="AN22" i="10"/>
  <c r="AN22" i="9"/>
  <c r="AL127" i="18"/>
  <c r="AM127" i="18" s="1"/>
  <c r="AL22" i="2"/>
  <c r="AN22" i="2" s="1"/>
  <c r="AL25" i="2"/>
  <c r="AN25" i="2" s="1"/>
  <c r="AL14" i="2"/>
  <c r="AN14" i="2" s="1"/>
  <c r="AN120" i="12"/>
  <c r="AL45" i="2"/>
  <c r="AN45" i="2" s="1"/>
  <c r="AL47" i="2"/>
  <c r="AN47" i="2" s="1"/>
  <c r="AN120" i="5"/>
  <c r="AL28" i="2"/>
  <c r="AN28" i="2" s="1"/>
  <c r="AL50" i="2"/>
  <c r="AN50" i="2" s="1"/>
  <c r="AM121" i="18"/>
  <c r="AN119" i="14"/>
  <c r="AL18" i="2"/>
  <c r="AN18" i="2" s="1"/>
  <c r="AL27" i="2"/>
  <c r="AN27" i="2" s="1"/>
  <c r="AL41" i="2"/>
  <c r="AN41" i="2" s="1"/>
  <c r="AL49" i="2"/>
  <c r="AN49" i="2" s="1"/>
  <c r="AL38" i="2"/>
  <c r="AN38" i="2" s="1"/>
  <c r="AL12" i="2"/>
  <c r="AN12" i="2" s="1"/>
  <c r="AL16" i="2"/>
  <c r="AN16" i="2" s="1"/>
  <c r="AL34" i="2"/>
  <c r="AN34" i="2" s="1"/>
  <c r="AL36" i="2"/>
  <c r="AN36" i="2" s="1"/>
  <c r="G35" i="18"/>
  <c r="G10" i="18" s="1"/>
  <c r="G96" i="18"/>
  <c r="AL99" i="18"/>
  <c r="AM99" i="18" s="1"/>
  <c r="AL32" i="2"/>
  <c r="AN32" i="2" s="1"/>
  <c r="AL42" i="2"/>
  <c r="AN42" i="2" s="1"/>
  <c r="AL35" i="2"/>
  <c r="AN35" i="2" s="1"/>
  <c r="AN64" i="9"/>
  <c r="C9" i="18"/>
  <c r="W10" i="18"/>
  <c r="I9" i="18"/>
  <c r="AC9" i="18"/>
  <c r="AC10" i="18"/>
  <c r="T10" i="18"/>
  <c r="M10" i="18"/>
  <c r="Q9" i="18"/>
  <c r="H9" i="18"/>
  <c r="F10" i="18"/>
  <c r="R10" i="18"/>
  <c r="AB9" i="18"/>
  <c r="L10" i="18"/>
  <c r="Z10" i="18"/>
  <c r="K9" i="18"/>
  <c r="N9" i="18"/>
  <c r="AE10" i="18"/>
  <c r="D10" i="18"/>
  <c r="O10" i="18"/>
  <c r="AF9" i="18"/>
  <c r="O9" i="18"/>
  <c r="P10" i="18"/>
  <c r="Q10" i="18"/>
  <c r="P9" i="18"/>
  <c r="AL125" i="18"/>
  <c r="AM125" i="18" s="1"/>
  <c r="AN120" i="3"/>
  <c r="AL44" i="2"/>
  <c r="AN44" i="2" s="1"/>
  <c r="Z9" i="18"/>
  <c r="AB10" i="18"/>
  <c r="AA9" i="18"/>
  <c r="S10" i="18"/>
  <c r="AN120" i="4"/>
  <c r="AL17" i="2"/>
  <c r="AN17" i="2" s="1"/>
  <c r="X9" i="18"/>
  <c r="AN119" i="12"/>
  <c r="AL102" i="18"/>
  <c r="AM102" i="18" s="1"/>
  <c r="AL19" i="2"/>
  <c r="AN19" i="2" s="1"/>
  <c r="AL113" i="18"/>
  <c r="AM113" i="18" s="1"/>
  <c r="AN120" i="8"/>
  <c r="J9" i="18"/>
  <c r="S9" i="18"/>
  <c r="W9" i="18"/>
  <c r="AL116" i="18"/>
  <c r="AM116" i="18" s="1"/>
  <c r="AN119" i="20"/>
  <c r="AF10" i="18"/>
  <c r="AN119" i="10"/>
  <c r="AL37" i="2"/>
  <c r="AN37" i="2" s="1"/>
  <c r="AN119" i="13"/>
  <c r="AL100" i="18"/>
  <c r="AM100" i="18" s="1"/>
  <c r="N10" i="18"/>
  <c r="R9" i="18"/>
  <c r="F9" i="18"/>
  <c r="U9" i="18"/>
  <c r="AN119" i="17"/>
  <c r="AN119" i="3"/>
  <c r="AL124" i="18"/>
  <c r="AM124" i="18" s="1"/>
  <c r="AL52" i="2"/>
  <c r="AN52" i="2" s="1"/>
  <c r="D9" i="18"/>
  <c r="U10" i="18"/>
  <c r="AA10" i="18"/>
  <c r="H10" i="18"/>
  <c r="J10" i="18"/>
  <c r="AL26" i="2"/>
  <c r="AN26" i="2" s="1"/>
  <c r="E9" i="18"/>
  <c r="L9" i="18"/>
  <c r="AE9" i="18"/>
  <c r="G9" i="18"/>
  <c r="C10" i="18"/>
  <c r="X10" i="18"/>
  <c r="M9" i="18"/>
  <c r="Y9" i="18"/>
  <c r="V10" i="18"/>
  <c r="I10" i="18"/>
  <c r="T9" i="18"/>
  <c r="E10" i="18"/>
  <c r="Y10" i="18"/>
  <c r="V9" i="18"/>
  <c r="AL13" i="2"/>
  <c r="AN13" i="2" s="1"/>
  <c r="AN120" i="10"/>
  <c r="AL107" i="18"/>
  <c r="AM107" i="18" s="1"/>
  <c r="AL119" i="18"/>
  <c r="AM119" i="18" s="1"/>
  <c r="AN120" i="6"/>
  <c r="AL51" i="2"/>
  <c r="AN51" i="2" s="1"/>
  <c r="AN119" i="11"/>
  <c r="AL104" i="18"/>
  <c r="AL18" i="18" s="1"/>
  <c r="AM18" i="18" s="1"/>
  <c r="AL101" i="18"/>
  <c r="AM101" i="18" s="1"/>
  <c r="AN120" i="13"/>
  <c r="AL48" i="2"/>
  <c r="AN48" i="2" s="1"/>
  <c r="AN119" i="6"/>
  <c r="AL118" i="18"/>
  <c r="AM118" i="18" s="1"/>
  <c r="AL122" i="18"/>
  <c r="AM122" i="18" s="1"/>
  <c r="AN119" i="4"/>
  <c r="AN120" i="9"/>
  <c r="AL109" i="18"/>
  <c r="AM109" i="18" s="1"/>
  <c r="AN119" i="15"/>
  <c r="AL126" i="18"/>
  <c r="AM126" i="18" s="1"/>
  <c r="AN120" i="20"/>
  <c r="AL117" i="18"/>
  <c r="AM117" i="18" s="1"/>
  <c r="AN119" i="9"/>
  <c r="AL108" i="18"/>
  <c r="AN120" i="11"/>
  <c r="AL105" i="18"/>
  <c r="AM105" i="18" s="1"/>
  <c r="AN120" i="7"/>
  <c r="AL115" i="18"/>
  <c r="AM115" i="18" s="1"/>
  <c r="K10" i="18"/>
  <c r="AL46" i="2"/>
  <c r="AN46" i="2" s="1"/>
  <c r="AN120" i="17"/>
  <c r="AL111" i="18"/>
  <c r="AM111" i="18" s="1"/>
  <c r="AL29" i="2"/>
  <c r="AN29" i="2" s="1"/>
  <c r="AL43" i="2"/>
  <c r="AN43" i="2" s="1"/>
  <c r="AL86" i="18"/>
  <c r="AL43" i="18" s="1"/>
  <c r="AM43" i="18" s="1"/>
  <c r="AM75" i="18"/>
  <c r="AN64" i="6"/>
  <c r="AL72" i="18"/>
  <c r="AM72" i="18" s="1"/>
  <c r="AL76" i="18"/>
  <c r="AM76" i="18" s="1"/>
  <c r="AN64" i="4"/>
  <c r="AM79" i="18"/>
  <c r="AM55" i="18"/>
  <c r="AL63" i="18"/>
  <c r="AM63" i="18" s="1"/>
  <c r="AL62" i="18"/>
  <c r="AN65" i="15"/>
  <c r="AM84" i="18"/>
  <c r="AN65" i="4"/>
  <c r="AL35" i="18"/>
  <c r="AL68" i="18"/>
  <c r="AN64" i="11"/>
  <c r="AN65" i="5"/>
  <c r="AN65" i="3"/>
  <c r="AL71" i="18"/>
  <c r="AM71" i="18" s="1"/>
  <c r="AM69" i="18"/>
  <c r="AN65" i="9"/>
  <c r="AN64" i="8"/>
  <c r="AN65" i="20"/>
  <c r="AL83" i="18"/>
  <c r="AL67" i="18"/>
  <c r="AM67" i="18" s="1"/>
  <c r="AL37" i="18"/>
  <c r="AM37" i="18" s="1"/>
  <c r="AN64" i="12"/>
  <c r="AN64" i="20"/>
  <c r="AN43" i="17"/>
  <c r="AN43" i="11"/>
  <c r="AN42" i="15"/>
  <c r="AM59" i="18"/>
  <c r="AN64" i="5"/>
  <c r="AM66" i="18"/>
  <c r="AN65" i="10"/>
  <c r="AN64" i="13"/>
  <c r="AM57" i="18"/>
  <c r="AN37" i="3"/>
  <c r="AN65" i="13"/>
  <c r="AN65" i="14"/>
  <c r="AL56" i="18"/>
  <c r="AM56" i="18" s="1"/>
  <c r="AN31" i="14"/>
  <c r="AN30" i="12"/>
  <c r="AN30" i="20"/>
  <c r="AN30" i="13"/>
  <c r="AN64" i="16"/>
  <c r="AL85" i="18"/>
  <c r="AM85" i="18" s="1"/>
  <c r="AL60" i="18"/>
  <c r="AM60" i="18" s="1"/>
  <c r="AN65" i="12"/>
  <c r="AN20" i="5"/>
  <c r="AL21" i="2"/>
  <c r="AN21" i="2" s="1"/>
  <c r="AM77" i="18"/>
  <c r="AL34" i="18"/>
  <c r="AM34" i="18" s="1"/>
  <c r="AL20" i="2"/>
  <c r="AN20" i="2" s="1"/>
  <c r="AN20" i="17"/>
  <c r="AL70" i="18"/>
  <c r="AN65" i="8"/>
  <c r="AN64" i="3"/>
  <c r="AL81" i="18"/>
  <c r="AL26" i="18" l="1"/>
  <c r="AM26" i="18" s="1"/>
  <c r="AL10" i="2"/>
  <c r="AN10" i="2" s="1"/>
  <c r="AL9" i="2"/>
  <c r="AN9" i="2" s="1"/>
  <c r="AL41" i="18"/>
  <c r="AM41" i="18" s="1"/>
  <c r="AM35" i="18"/>
  <c r="AL30" i="18"/>
  <c r="AM30" i="18" s="1"/>
  <c r="AL15" i="18"/>
  <c r="AM15" i="18" s="1"/>
  <c r="AL14" i="18"/>
  <c r="AM14" i="18" s="1"/>
  <c r="AL33" i="18"/>
  <c r="AM33" i="18" s="1"/>
  <c r="AL29" i="18"/>
  <c r="AM29" i="18" s="1"/>
  <c r="AL39" i="18"/>
  <c r="AM39" i="18" s="1"/>
  <c r="AL16" i="18"/>
  <c r="AM16" i="18" s="1"/>
  <c r="AL21" i="18"/>
  <c r="AM21" i="18" s="1"/>
  <c r="AL23" i="18"/>
  <c r="AM23" i="18" s="1"/>
  <c r="AL19" i="18"/>
  <c r="AM19" i="18" s="1"/>
  <c r="AM108" i="18"/>
  <c r="AL22" i="18"/>
  <c r="AM22" i="18" s="1"/>
  <c r="AL96" i="18"/>
  <c r="AM96" i="18" s="1"/>
  <c r="AL31" i="18"/>
  <c r="AM31" i="18" s="1"/>
  <c r="AM104" i="18"/>
  <c r="AL95" i="18"/>
  <c r="AM95" i="18" s="1"/>
  <c r="AL25" i="18"/>
  <c r="AM25" i="18" s="1"/>
  <c r="AL32" i="18"/>
  <c r="AM32" i="18" s="1"/>
  <c r="AM86" i="18"/>
  <c r="AL36" i="18"/>
  <c r="AM36" i="18" s="1"/>
  <c r="AM62" i="18"/>
  <c r="AL12" i="18"/>
  <c r="AM12" i="18" s="1"/>
  <c r="AL20" i="18"/>
  <c r="AM20" i="18" s="1"/>
  <c r="AM68" i="18"/>
  <c r="AL28" i="18"/>
  <c r="AM28" i="18" s="1"/>
  <c r="AL24" i="18"/>
  <c r="AM24" i="18" s="1"/>
  <c r="AL40" i="18"/>
  <c r="AM40" i="18" s="1"/>
  <c r="AM83" i="18"/>
  <c r="AL13" i="18"/>
  <c r="AM13" i="18" s="1"/>
  <c r="AL42" i="18"/>
  <c r="AM42" i="18" s="1"/>
  <c r="AL17" i="18"/>
  <c r="AM17" i="18" s="1"/>
  <c r="AL38" i="18"/>
  <c r="AM38" i="18" s="1"/>
  <c r="AM81" i="18"/>
  <c r="AL52" i="18"/>
  <c r="AM52" i="18" s="1"/>
  <c r="AL27" i="18"/>
  <c r="AM70" i="18"/>
  <c r="AL53" i="18"/>
  <c r="AM53" i="18" s="1"/>
  <c r="AM27" i="18" l="1"/>
  <c r="AL10" i="18"/>
  <c r="AM10" i="18" s="1"/>
  <c r="AL9" i="18"/>
  <c r="AM9" i="18" s="1"/>
</calcChain>
</file>

<file path=xl/sharedStrings.xml><?xml version="1.0" encoding="utf-8"?>
<sst xmlns="http://schemas.openxmlformats.org/spreadsheetml/2006/main" count="4319" uniqueCount="75">
  <si>
    <t>Unid.</t>
  </si>
  <si>
    <t>TOTAL</t>
  </si>
  <si>
    <t>PROGRAMAS</t>
  </si>
  <si>
    <t>U.F.</t>
  </si>
  <si>
    <t>PERÍODO</t>
  </si>
  <si>
    <t>Total</t>
  </si>
  <si>
    <t>Mantención de Viviendas SERVIU (SMVS)</t>
  </si>
  <si>
    <t>Total País</t>
  </si>
  <si>
    <t>Arica y Parinacota</t>
  </si>
  <si>
    <t>Tarapacá</t>
  </si>
  <si>
    <t>Antofagasta</t>
  </si>
  <si>
    <t>Atacama</t>
  </si>
  <si>
    <t>Coquimbo</t>
  </si>
  <si>
    <t>Valparaíso</t>
  </si>
  <si>
    <t>O'Higgins</t>
  </si>
  <si>
    <t>Maule</t>
  </si>
  <si>
    <t>Biobío</t>
  </si>
  <si>
    <t>La Araucanía</t>
  </si>
  <si>
    <t>Los Ríos</t>
  </si>
  <si>
    <t>Los Lagos</t>
  </si>
  <si>
    <t>Magallanes</t>
  </si>
  <si>
    <t>Metropolitana</t>
  </si>
  <si>
    <t>UF</t>
  </si>
  <si>
    <t>SECTORES VULNERABLES</t>
  </si>
  <si>
    <t>Rural DS 145</t>
  </si>
  <si>
    <t>Fondo Solidario de Vivienda (FSV) DS 174</t>
  </si>
  <si>
    <t>Fondo Solidario de Elección de Vivienda (FSEV)  DS 49</t>
  </si>
  <si>
    <t>SECTORES MEDIOS Y EMERGENTES</t>
  </si>
  <si>
    <t>Sistema Subsidio Habitacional DS 40</t>
  </si>
  <si>
    <t>Subsidio Habitacional Extraordinario para Adquisición de Vivienda Económica DS 4</t>
  </si>
  <si>
    <t>ARRIENDO</t>
  </si>
  <si>
    <t xml:space="preserve"> Básica Privada</t>
  </si>
  <si>
    <t>POR AÑO Y PROGRAMA</t>
  </si>
  <si>
    <t>Progresiva  etapa I y  II                                                        DS 140</t>
  </si>
  <si>
    <t>Progresiva  etapa I y  II                                                                         DS 140</t>
  </si>
  <si>
    <t>MINISTERIO DE  VIVIENDA Y URBANISMO</t>
  </si>
  <si>
    <t xml:space="preserve"> Básica Privada                                              DS 62</t>
  </si>
  <si>
    <t xml:space="preserve"> P.E.T.     DS 235</t>
  </si>
  <si>
    <t>REGIÓN</t>
  </si>
  <si>
    <t>Programa Integración Social y Territorial DS19</t>
  </si>
  <si>
    <t>Aysén</t>
  </si>
  <si>
    <t>MEJORAMIENTO Y MANTENCIÓN DE VIVIENDA</t>
  </si>
  <si>
    <t>EQUIPO DE ESTADISTICAS – COMISIÓN DE ESTUDIOS HABITACIONALES Y URBANOS</t>
  </si>
  <si>
    <t>POR AÑO Y REGIÓN</t>
  </si>
  <si>
    <t>SECTORES MEDIOS                                                                       Y EMERGENTES</t>
  </si>
  <si>
    <t>SUBSIDIOS REGULAR OTORGADOS POR PROGRAMA</t>
  </si>
  <si>
    <t>SUBSIDIOS RECONSTRUCCIÓN OTORGADOS POR PROGRAMA</t>
  </si>
  <si>
    <t>SUBSIDIOS TOTAL OTORGADOS POR PROGRAMA</t>
  </si>
  <si>
    <t>SUBSIDIOS REGULAR OTORGADOS POR REGIÓN</t>
  </si>
  <si>
    <t>SUBSIDIOS RECONSTRUCCIÓN OTORGADOS POR REGIÓN</t>
  </si>
  <si>
    <t>SUBSIDIOS TOTAL OTORGADOS POR REGIÓN</t>
  </si>
  <si>
    <t>PROGRAMA</t>
  </si>
  <si>
    <r>
      <t xml:space="preserve">SUBSIDIOS OTORGADOS PROGRAMA </t>
    </r>
    <r>
      <rPr>
        <b/>
        <sz val="14"/>
        <color indexed="30"/>
        <rFont val="Arial"/>
        <family val="2"/>
      </rPr>
      <t>REGULAR</t>
    </r>
  </si>
  <si>
    <r>
      <t xml:space="preserve">SUBSIDIOS OTORGADOS PROGRAMA </t>
    </r>
    <r>
      <rPr>
        <b/>
        <sz val="14"/>
        <color indexed="30"/>
        <rFont val="Arial"/>
        <family val="2"/>
      </rPr>
      <t>RECONSTRUCCIÓN</t>
    </r>
  </si>
  <si>
    <t>SUBSIDIOS OTORGADOS PROGRAMA REGULAR Y RECONSTRUCCIÓN</t>
  </si>
  <si>
    <t>Programa de Mejoramiento Viviendas y Barrios (DS 27)</t>
  </si>
  <si>
    <t>Ñuble</t>
  </si>
  <si>
    <t>General Unificado
DS 44</t>
  </si>
  <si>
    <t>Leasing Habitacional
DS 120</t>
  </si>
  <si>
    <t>Sistema Integrado de Subsidios
DS 01</t>
  </si>
  <si>
    <t>Programa Extraordinario de Reactivación e Integración Social DS 116</t>
  </si>
  <si>
    <t>Protección Patrimonio Familiar (PPPF)
DS 255</t>
  </si>
  <si>
    <t>Subsidio Térmico
DS 255, TITULO II</t>
  </si>
  <si>
    <t>Sistemas Solares
DS 255, TITULO II</t>
  </si>
  <si>
    <t>Subsidio al Arriendo
DS 52</t>
  </si>
  <si>
    <t>FUENTE: reporte mensual Metas Subsidios Asignados DPH a DIFIN</t>
  </si>
  <si>
    <t>EQUIPO DE ANÁLISIS ESTADÍSTICO Y ECONÓMICO - CENTRO DE ESTUDIOS DE CIUDAD Y TERRITORIO</t>
  </si>
  <si>
    <t>Habitabilidad Rural DS 10
Vivienda Nueva</t>
  </si>
  <si>
    <t>Habitabilidad Rural DS 10
Mejoramientos</t>
  </si>
  <si>
    <t>Habitabilidad Rural  DS 10
Vivienda Nueva</t>
  </si>
  <si>
    <t>Subsidio al Arriendo
DS 52 (Llamado Especial SARS-COV-2)</t>
  </si>
  <si>
    <t xml:space="preserve"> Básica Privada DS 62</t>
  </si>
  <si>
    <t>Sistema Integrado de Subsidios DS 01</t>
  </si>
  <si>
    <t>PERIODO: 1990 - MARZO 2025</t>
  </si>
  <si>
    <t>Publicado el 11-04-2025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</si>
</sst>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 * #,##0_ ;_ * \-#,##0_ ;_ * &quot;-&quot;_ ;_ @_ "/>
    <numFmt numFmtId="164" formatCode="_-* #,##0.00_-;\-* #,##0.00_-;_-* &quot;-&quot;??_-;_-@_-"/>
    <numFmt numFmtId="165" formatCode="_-* #,##0.00\ _€_-;\-* #,##0.00\ _€_-;_-* &quot;-&quot;??\ _€_-;_-@_-"/>
    <numFmt numFmtId="166" formatCode="_-[$€]* #,##0.00_-;\-[$€]* #,##0.00_-;_-[$€]* &quot;-&quot;??_-;_-@_-"/>
    <numFmt numFmtId="167" formatCode="#"/>
    <numFmt numFmtId="168" formatCode="_-[$€]\ * #,##0.00_-;\-[$€]\ * #,##0.00_-;_-[$€]\ * &quot;-&quot;??_-;_-@_-"/>
    <numFmt numFmtId="169" formatCode="_-* #,##0\ _p_t_a_-;\-* #,##0\ _p_t_a_-;_-* &quot;-&quot;\ _p_t_a_-;_-@_-"/>
    <numFmt numFmtId="170" formatCode="_-* #,##0.00\ _p_t_a_-;\-* #,##0.00\ _p_t_a_-;_-* &quot;-&quot;??\ _p_t_a_-;_-@_-"/>
    <numFmt numFmtId="171" formatCode="_-* #,##0.00_-;\-* #,##0.00_-;_-* \-??_-;_-@_-"/>
  </numFmts>
  <fonts count="43" x14ac:knownFonts="1">
    <font>
      <sz val="10"/>
      <name val="Arial"/>
    </font>
    <font>
      <sz val="11"/>
      <color indexed="8"/>
      <name val="Calibri"/>
      <family val="2"/>
    </font>
    <font>
      <sz val="10"/>
      <name val="Century Gothic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8"/>
      <name val="Calibri"/>
      <family val="2"/>
    </font>
    <font>
      <sz val="1"/>
      <color indexed="16"/>
      <name val="Courier"/>
      <family val="3"/>
    </font>
    <font>
      <b/>
      <sz val="1"/>
      <color indexed="16"/>
      <name val="Courier"/>
      <family val="3"/>
    </font>
    <font>
      <sz val="10"/>
      <color indexed="10"/>
      <name val="Arial"/>
      <family val="2"/>
    </font>
    <font>
      <sz val="10"/>
      <color indexed="8"/>
      <name val="Calibri"/>
      <family val="2"/>
    </font>
    <font>
      <b/>
      <sz val="9"/>
      <color indexed="10"/>
      <name val="Arial"/>
      <family val="2"/>
    </font>
    <font>
      <b/>
      <sz val="10"/>
      <name val="Century Gothic"/>
      <family val="2"/>
    </font>
    <font>
      <b/>
      <sz val="11"/>
      <name val="Calibri"/>
      <family val="2"/>
    </font>
    <font>
      <b/>
      <sz val="8"/>
      <name val="Arial"/>
      <family val="2"/>
    </font>
    <font>
      <sz val="8"/>
      <name val="Century Gothic"/>
      <family val="2"/>
    </font>
    <font>
      <b/>
      <sz val="11"/>
      <name val="Arial"/>
      <family val="2"/>
    </font>
    <font>
      <b/>
      <sz val="14"/>
      <name val="Arial"/>
      <family val="2"/>
    </font>
    <font>
      <b/>
      <sz val="14"/>
      <color indexed="3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Century Gothic"/>
      <family val="2"/>
    </font>
    <font>
      <sz val="11"/>
      <color theme="1"/>
      <name val="Calibri"/>
      <family val="2"/>
      <scheme val="minor"/>
    </font>
    <font>
      <sz val="10"/>
      <color theme="1"/>
      <name val="Century Gothic"/>
      <family val="2"/>
    </font>
    <font>
      <sz val="10"/>
      <color theme="1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indexed="8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indexed="22"/>
        <bgColor indexed="64"/>
      </patternFill>
    </fill>
  </fills>
  <borders count="6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22"/>
      </bottom>
      <diagonal/>
    </border>
    <border>
      <left style="thin">
        <color indexed="64"/>
      </left>
      <right/>
      <top style="hair">
        <color indexed="22"/>
      </top>
      <bottom style="thin">
        <color indexed="64"/>
      </bottom>
      <diagonal/>
    </border>
    <border>
      <left/>
      <right style="thin">
        <color indexed="64"/>
      </right>
      <top style="hair">
        <color indexed="22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22"/>
      </bottom>
      <diagonal/>
    </border>
    <border>
      <left/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hair">
        <color indexed="2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22"/>
      </bottom>
      <diagonal/>
    </border>
    <border>
      <left/>
      <right/>
      <top style="hair">
        <color indexed="22"/>
      </top>
      <bottom style="medium">
        <color indexed="64"/>
      </bottom>
      <diagonal/>
    </border>
    <border>
      <left style="thin">
        <color indexed="64"/>
      </left>
      <right style="hair">
        <color indexed="22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22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22"/>
      </bottom>
      <diagonal/>
    </border>
    <border>
      <left style="thin">
        <color indexed="64"/>
      </left>
      <right style="medium">
        <color indexed="64"/>
      </right>
      <top style="hair">
        <color indexed="22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22"/>
      </top>
      <bottom style="medium">
        <color indexed="64"/>
      </bottom>
      <diagonal/>
    </border>
    <border>
      <left style="thin">
        <color indexed="64"/>
      </left>
      <right/>
      <top style="hair">
        <color indexed="22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22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13" borderId="0" applyNumberFormat="0" applyBorder="0" applyAlignment="0" applyProtection="0"/>
    <xf numFmtId="0" fontId="7" fillId="14" borderId="0" applyNumberFormat="0" applyBorder="0" applyAlignment="0" applyProtection="0"/>
    <xf numFmtId="0" fontId="7" fillId="19" borderId="0" applyNumberFormat="0" applyBorder="0" applyAlignment="0" applyProtection="0"/>
    <xf numFmtId="0" fontId="14" fillId="3" borderId="0" applyNumberFormat="0" applyBorder="0" applyAlignment="0" applyProtection="0"/>
    <xf numFmtId="0" fontId="9" fillId="20" borderId="1" applyNumberFormat="0" applyAlignment="0" applyProtection="0"/>
    <xf numFmtId="0" fontId="9" fillId="20" borderId="1" applyNumberFormat="0" applyAlignment="0" applyProtection="0"/>
    <xf numFmtId="0" fontId="10" fillId="21" borderId="2" applyNumberFormat="0" applyAlignment="0" applyProtection="0"/>
    <xf numFmtId="167" fontId="22" fillId="0" borderId="0">
      <protection locked="0"/>
    </xf>
    <xf numFmtId="167" fontId="23" fillId="0" borderId="0">
      <protection locked="0"/>
    </xf>
    <xf numFmtId="167" fontId="23" fillId="0" borderId="0">
      <protection locked="0"/>
    </xf>
    <xf numFmtId="0" fontId="24" fillId="0" borderId="0">
      <alignment vertical="top"/>
    </xf>
    <xf numFmtId="166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71" fontId="2" fillId="0" borderId="0">
      <alignment vertical="top"/>
    </xf>
    <xf numFmtId="0" fontId="2" fillId="0" borderId="0">
      <alignment vertical="top"/>
    </xf>
    <xf numFmtId="0" fontId="17" fillId="0" borderId="0" applyNumberFormat="0" applyFill="0" applyBorder="0" applyAlignment="0" applyProtection="0"/>
    <xf numFmtId="167" fontId="22" fillId="0" borderId="0">
      <protection locked="0"/>
    </xf>
    <xf numFmtId="167" fontId="22" fillId="0" borderId="0">
      <protection locked="0"/>
    </xf>
    <xf numFmtId="0" fontId="8" fillId="4" borderId="0" applyNumberFormat="0" applyBorder="0" applyAlignment="0" applyProtection="0"/>
    <xf numFmtId="0" fontId="19" fillId="0" borderId="4" applyNumberFormat="0" applyFill="0" applyAlignment="0" applyProtection="0"/>
    <xf numFmtId="0" fontId="20" fillId="0" borderId="5" applyNumberFormat="0" applyFill="0" applyAlignment="0" applyProtection="0"/>
    <xf numFmtId="0" fontId="12" fillId="0" borderId="6" applyNumberFormat="0" applyFill="0" applyAlignment="0" applyProtection="0"/>
    <xf numFmtId="0" fontId="12" fillId="0" borderId="0" applyNumberFormat="0" applyFill="0" applyBorder="0" applyAlignment="0" applyProtection="0"/>
    <xf numFmtId="0" fontId="13" fillId="7" borderId="1" applyNumberFormat="0" applyAlignment="0" applyProtection="0"/>
    <xf numFmtId="0" fontId="13" fillId="7" borderId="1" applyNumberFormat="0" applyAlignment="0" applyProtection="0"/>
    <xf numFmtId="0" fontId="11" fillId="0" borderId="3" applyNumberFormat="0" applyFill="0" applyAlignment="0" applyProtection="0"/>
    <xf numFmtId="169" fontId="2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7" fontId="22" fillId="0" borderId="0">
      <protection locked="0"/>
    </xf>
    <xf numFmtId="0" fontId="38" fillId="0" borderId="0"/>
    <xf numFmtId="0" fontId="39" fillId="0" borderId="0"/>
    <xf numFmtId="0" fontId="3" fillId="0" borderId="0"/>
    <xf numFmtId="0" fontId="3" fillId="0" borderId="0">
      <alignment vertical="top"/>
    </xf>
    <xf numFmtId="0" fontId="3" fillId="0" borderId="0"/>
    <xf numFmtId="0" fontId="3" fillId="0" borderId="0">
      <alignment vertical="top"/>
    </xf>
    <xf numFmtId="0" fontId="3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" fillId="0" borderId="0">
      <alignment vertical="top"/>
    </xf>
    <xf numFmtId="0" fontId="3" fillId="0" borderId="0"/>
    <xf numFmtId="0" fontId="3" fillId="0" borderId="0"/>
    <xf numFmtId="0" fontId="38" fillId="0" borderId="0"/>
    <xf numFmtId="0" fontId="2" fillId="0" borderId="0"/>
    <xf numFmtId="0" fontId="2" fillId="0" borderId="0">
      <alignment vertical="top"/>
    </xf>
    <xf numFmtId="0" fontId="3" fillId="0" borderId="0">
      <alignment vertical="top"/>
    </xf>
    <xf numFmtId="0" fontId="37" fillId="0" borderId="0"/>
    <xf numFmtId="0" fontId="39" fillId="0" borderId="0"/>
    <xf numFmtId="0" fontId="38" fillId="0" borderId="0"/>
    <xf numFmtId="0" fontId="3" fillId="0" borderId="0"/>
    <xf numFmtId="0" fontId="37" fillId="0" borderId="0"/>
    <xf numFmtId="0" fontId="37" fillId="0" borderId="0"/>
    <xf numFmtId="0" fontId="37" fillId="0" borderId="0"/>
    <xf numFmtId="0" fontId="38" fillId="0" borderId="0"/>
    <xf numFmtId="0" fontId="38" fillId="0" borderId="0"/>
    <xf numFmtId="0" fontId="3" fillId="22" borderId="7" applyNumberFormat="0" applyFont="0" applyAlignment="0" applyProtection="0"/>
    <xf numFmtId="0" fontId="3" fillId="22" borderId="7" applyNumberFormat="0" applyFont="0" applyAlignment="0" applyProtection="0"/>
    <xf numFmtId="0" fontId="15" fillId="20" borderId="8" applyNumberFormat="0" applyAlignment="0" applyProtection="0"/>
    <xf numFmtId="0" fontId="15" fillId="20" borderId="8" applyNumberFormat="0" applyAlignment="0" applyProtection="0"/>
    <xf numFmtId="9" fontId="2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167" fontId="22" fillId="0" borderId="9">
      <protection locked="0"/>
    </xf>
    <xf numFmtId="0" fontId="16" fillId="0" borderId="0" applyNumberFormat="0" applyFill="0" applyBorder="0" applyAlignment="0" applyProtection="0"/>
  </cellStyleXfs>
  <cellXfs count="171">
    <xf numFmtId="0" fontId="0" fillId="0" borderId="0" xfId="0"/>
    <xf numFmtId="0" fontId="2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0" xfId="0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0" fontId="5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Continuous" vertical="center"/>
    </xf>
    <xf numFmtId="0" fontId="3" fillId="0" borderId="0" xfId="0" applyFont="1" applyFill="1"/>
    <xf numFmtId="3" fontId="5" fillId="0" borderId="0" xfId="0" applyNumberFormat="1" applyFont="1" applyFill="1"/>
    <xf numFmtId="3" fontId="3" fillId="0" borderId="0" xfId="0" applyNumberFormat="1" applyFont="1" applyFill="1"/>
    <xf numFmtId="0" fontId="5" fillId="0" borderId="10" xfId="0" applyFont="1" applyFill="1" applyBorder="1" applyAlignment="1">
      <alignment vertical="center"/>
    </xf>
    <xf numFmtId="0" fontId="5" fillId="0" borderId="11" xfId="0" applyFont="1" applyFill="1" applyBorder="1" applyAlignment="1">
      <alignment vertical="center"/>
    </xf>
    <xf numFmtId="0" fontId="5" fillId="0" borderId="12" xfId="0" applyFont="1" applyFill="1" applyBorder="1" applyAlignment="1">
      <alignment horizontal="center" vertical="center" wrapText="1"/>
    </xf>
    <xf numFmtId="3" fontId="5" fillId="0" borderId="13" xfId="0" applyNumberFormat="1" applyFont="1" applyFill="1" applyBorder="1" applyAlignment="1">
      <alignment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15" xfId="0" applyNumberFormat="1" applyFont="1" applyFill="1" applyBorder="1" applyAlignment="1">
      <alignment vertical="center"/>
    </xf>
    <xf numFmtId="3" fontId="5" fillId="0" borderId="16" xfId="0" applyNumberFormat="1" applyFont="1" applyFill="1" applyBorder="1" applyAlignment="1">
      <alignment vertical="center"/>
    </xf>
    <xf numFmtId="3" fontId="3" fillId="0" borderId="17" xfId="0" applyNumberFormat="1" applyFont="1" applyFill="1" applyBorder="1" applyAlignment="1">
      <alignment vertical="center"/>
    </xf>
    <xf numFmtId="3" fontId="3" fillId="0" borderId="18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vertical="center"/>
    </xf>
    <xf numFmtId="0" fontId="6" fillId="0" borderId="0" xfId="0" applyFont="1" applyFill="1" applyAlignment="1">
      <alignment vertical="center"/>
    </xf>
    <xf numFmtId="0" fontId="0" fillId="0" borderId="0" xfId="0" applyFill="1"/>
    <xf numFmtId="3" fontId="27" fillId="0" borderId="0" xfId="0" applyNumberFormat="1" applyFont="1" applyFill="1" applyAlignment="1">
      <alignment vertical="center"/>
    </xf>
    <xf numFmtId="0" fontId="40" fillId="23" borderId="0" xfId="81" applyFont="1" applyFill="1" applyAlignment="1">
      <alignment vertical="center"/>
    </xf>
    <xf numFmtId="0" fontId="40" fillId="23" borderId="0" xfId="81" applyFont="1" applyFill="1" applyAlignment="1">
      <alignment horizontal="left" vertical="center"/>
    </xf>
    <xf numFmtId="0" fontId="28" fillId="0" borderId="0" xfId="0" applyFont="1"/>
    <xf numFmtId="0" fontId="29" fillId="0" borderId="0" xfId="0" quotePrefix="1" applyFont="1" applyFill="1" applyAlignment="1">
      <alignment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Border="1" applyAlignment="1">
      <alignment vertical="center"/>
    </xf>
    <xf numFmtId="3" fontId="5" fillId="0" borderId="21" xfId="0" applyNumberFormat="1" applyFont="1" applyFill="1" applyBorder="1" applyAlignment="1">
      <alignment vertical="center"/>
    </xf>
    <xf numFmtId="3" fontId="5" fillId="0" borderId="22" xfId="0" applyNumberFormat="1" applyFont="1" applyFill="1" applyBorder="1" applyAlignment="1">
      <alignment vertical="center"/>
    </xf>
    <xf numFmtId="3" fontId="5" fillId="0" borderId="23" xfId="0" applyNumberFormat="1" applyFont="1" applyFill="1" applyBorder="1" applyAlignment="1">
      <alignment vertical="center"/>
    </xf>
    <xf numFmtId="3" fontId="5" fillId="0" borderId="24" xfId="0" applyNumberFormat="1" applyFont="1" applyFill="1" applyBorder="1" applyAlignment="1">
      <alignment vertical="center"/>
    </xf>
    <xf numFmtId="3" fontId="5" fillId="0" borderId="20" xfId="0" applyNumberFormat="1" applyFont="1" applyFill="1" applyBorder="1" applyAlignment="1">
      <alignment vertical="center"/>
    </xf>
    <xf numFmtId="0" fontId="5" fillId="0" borderId="0" xfId="81" applyFont="1" applyFill="1" applyAlignment="1">
      <alignment horizontal="left" vertical="center"/>
    </xf>
    <xf numFmtId="0" fontId="5" fillId="0" borderId="0" xfId="81" applyFont="1" applyFill="1" applyAlignment="1">
      <alignment vertical="center"/>
    </xf>
    <xf numFmtId="0" fontId="29" fillId="0" borderId="0" xfId="0" applyFont="1" applyFill="1" applyAlignment="1">
      <alignment horizontal="centerContinuous" vertical="center"/>
    </xf>
    <xf numFmtId="0" fontId="4" fillId="0" borderId="0" xfId="0" applyFont="1"/>
    <xf numFmtId="0" fontId="29" fillId="0" borderId="25" xfId="0" applyFont="1" applyFill="1" applyBorder="1" applyAlignment="1">
      <alignment vertical="center" wrapText="1"/>
    </xf>
    <xf numFmtId="0" fontId="29" fillId="0" borderId="10" xfId="0" applyFont="1" applyFill="1" applyBorder="1" applyAlignment="1">
      <alignment vertical="center"/>
    </xf>
    <xf numFmtId="0" fontId="29" fillId="0" borderId="11" xfId="0" applyFont="1" applyFill="1" applyBorder="1" applyAlignment="1">
      <alignment vertical="center"/>
    </xf>
    <xf numFmtId="0" fontId="29" fillId="24" borderId="10" xfId="0" applyFont="1" applyFill="1" applyBorder="1" applyAlignment="1">
      <alignment vertical="center"/>
    </xf>
    <xf numFmtId="0" fontId="29" fillId="24" borderId="11" xfId="0" applyFont="1" applyFill="1" applyBorder="1" applyAlignment="1">
      <alignment vertical="center"/>
    </xf>
    <xf numFmtId="0" fontId="29" fillId="24" borderId="12" xfId="0" applyFont="1" applyFill="1" applyBorder="1" applyAlignment="1">
      <alignment vertical="center"/>
    </xf>
    <xf numFmtId="0" fontId="30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27" xfId="0" applyFont="1" applyFill="1" applyBorder="1" applyAlignment="1">
      <alignment vertical="center"/>
    </xf>
    <xf numFmtId="0" fontId="5" fillId="0" borderId="28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vertical="center"/>
    </xf>
    <xf numFmtId="3" fontId="5" fillId="0" borderId="31" xfId="0" applyNumberFormat="1" applyFont="1" applyFill="1" applyBorder="1"/>
    <xf numFmtId="3" fontId="5" fillId="0" borderId="32" xfId="0" applyNumberFormat="1" applyFont="1" applyFill="1" applyBorder="1"/>
    <xf numFmtId="0" fontId="31" fillId="0" borderId="0" xfId="0" applyFont="1" applyFill="1" applyAlignment="1">
      <alignment vertical="center"/>
    </xf>
    <xf numFmtId="0" fontId="3" fillId="25" borderId="0" xfId="0" applyFont="1" applyFill="1" applyAlignment="1">
      <alignment vertical="center"/>
    </xf>
    <xf numFmtId="0" fontId="29" fillId="25" borderId="0" xfId="0" applyFont="1" applyFill="1" applyAlignment="1">
      <alignment vertical="center"/>
    </xf>
    <xf numFmtId="0" fontId="32" fillId="25" borderId="0" xfId="0" applyFont="1" applyFill="1" applyAlignment="1">
      <alignment vertical="center"/>
    </xf>
    <xf numFmtId="3" fontId="5" fillId="0" borderId="33" xfId="0" applyNumberFormat="1" applyFont="1" applyFill="1" applyBorder="1" applyAlignment="1">
      <alignment vertical="center"/>
    </xf>
    <xf numFmtId="3" fontId="5" fillId="0" borderId="34" xfId="0" applyNumberFormat="1" applyFont="1" applyFill="1" applyBorder="1" applyAlignment="1">
      <alignment vertical="center"/>
    </xf>
    <xf numFmtId="3" fontId="5" fillId="0" borderId="35" xfId="0" applyNumberFormat="1" applyFont="1" applyFill="1" applyBorder="1"/>
    <xf numFmtId="3" fontId="3" fillId="0" borderId="36" xfId="0" applyNumberFormat="1" applyFont="1" applyFill="1" applyBorder="1" applyAlignment="1">
      <alignment vertical="center"/>
    </xf>
    <xf numFmtId="3" fontId="3" fillId="0" borderId="37" xfId="0" applyNumberFormat="1" applyFont="1" applyFill="1" applyBorder="1" applyAlignment="1">
      <alignment vertical="center"/>
    </xf>
    <xf numFmtId="3" fontId="2" fillId="0" borderId="0" xfId="0" applyNumberFormat="1" applyFont="1" applyFill="1" applyAlignment="1">
      <alignment vertical="center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0" borderId="38" xfId="0" applyNumberFormat="1" applyFont="1" applyFill="1" applyBorder="1" applyAlignment="1">
      <alignment horizontal="center" vertical="center"/>
    </xf>
    <xf numFmtId="0" fontId="34" fillId="0" borderId="0" xfId="0" applyFont="1" applyFill="1" applyAlignment="1">
      <alignment vertical="center"/>
    </xf>
    <xf numFmtId="0" fontId="35" fillId="0" borderId="0" xfId="0" applyFont="1"/>
    <xf numFmtId="0" fontId="34" fillId="25" borderId="0" xfId="0" applyFont="1" applyFill="1" applyAlignment="1">
      <alignment vertical="center"/>
    </xf>
    <xf numFmtId="0" fontId="35" fillId="25" borderId="0" xfId="0" applyFont="1" applyFill="1"/>
    <xf numFmtId="0" fontId="34" fillId="0" borderId="0" xfId="0" applyFont="1" applyFill="1" applyAlignment="1">
      <alignment horizontal="centerContinuous" vertical="center"/>
    </xf>
    <xf numFmtId="0" fontId="34" fillId="0" borderId="39" xfId="0" applyFont="1" applyBorder="1" applyAlignment="1">
      <alignment horizontal="center" vertical="center" wrapText="1"/>
    </xf>
    <xf numFmtId="0" fontId="34" fillId="0" borderId="40" xfId="0" applyFont="1" applyBorder="1" applyAlignment="1">
      <alignment horizontal="center" vertical="center" wrapText="1"/>
    </xf>
    <xf numFmtId="3" fontId="35" fillId="0" borderId="14" xfId="0" applyNumberFormat="1" applyFont="1" applyFill="1" applyBorder="1" applyAlignment="1">
      <alignment vertical="center"/>
    </xf>
    <xf numFmtId="3" fontId="35" fillId="0" borderId="17" xfId="0" applyNumberFormat="1" applyFont="1" applyFill="1" applyBorder="1" applyAlignment="1">
      <alignment vertical="center"/>
    </xf>
    <xf numFmtId="3" fontId="35" fillId="0" borderId="15" xfId="0" applyNumberFormat="1" applyFont="1" applyFill="1" applyBorder="1" applyAlignment="1">
      <alignment vertical="center"/>
    </xf>
    <xf numFmtId="3" fontId="35" fillId="0" borderId="18" xfId="0" applyNumberFormat="1" applyFont="1" applyFill="1" applyBorder="1" applyAlignment="1">
      <alignment vertical="center"/>
    </xf>
    <xf numFmtId="3" fontId="35" fillId="24" borderId="14" xfId="0" applyNumberFormat="1" applyFont="1" applyFill="1" applyBorder="1" applyAlignment="1">
      <alignment vertical="center"/>
    </xf>
    <xf numFmtId="3" fontId="35" fillId="24" borderId="17" xfId="0" applyNumberFormat="1" applyFont="1" applyFill="1" applyBorder="1" applyAlignment="1">
      <alignment vertical="center"/>
    </xf>
    <xf numFmtId="3" fontId="35" fillId="24" borderId="15" xfId="0" applyNumberFormat="1" applyFont="1" applyFill="1" applyBorder="1" applyAlignment="1">
      <alignment vertical="center"/>
    </xf>
    <xf numFmtId="3" fontId="35" fillId="24" borderId="18" xfId="0" applyNumberFormat="1" applyFont="1" applyFill="1" applyBorder="1" applyAlignment="1">
      <alignment vertical="center"/>
    </xf>
    <xf numFmtId="0" fontId="36" fillId="0" borderId="0" xfId="0" applyFont="1" applyFill="1" applyAlignment="1">
      <alignment vertical="center"/>
    </xf>
    <xf numFmtId="0" fontId="35" fillId="0" borderId="0" xfId="0" applyFont="1" applyFill="1" applyAlignment="1">
      <alignment vertical="center"/>
    </xf>
    <xf numFmtId="3" fontId="5" fillId="0" borderId="10" xfId="0" applyNumberFormat="1" applyFont="1" applyFill="1" applyBorder="1" applyAlignment="1">
      <alignment vertical="center"/>
    </xf>
    <xf numFmtId="3" fontId="5" fillId="0" borderId="11" xfId="0" applyNumberFormat="1" applyFont="1" applyFill="1" applyBorder="1" applyAlignment="1">
      <alignment vertical="center"/>
    </xf>
    <xf numFmtId="3" fontId="5" fillId="0" borderId="26" xfId="0" applyNumberFormat="1" applyFont="1" applyFill="1" applyBorder="1" applyAlignment="1">
      <alignment vertical="center"/>
    </xf>
    <xf numFmtId="3" fontId="3" fillId="0" borderId="0" xfId="0" applyNumberFormat="1" applyFont="1" applyFill="1" applyAlignment="1">
      <alignment horizontal="left"/>
    </xf>
    <xf numFmtId="3" fontId="5" fillId="0" borderId="0" xfId="0" applyNumberFormat="1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vertical="center"/>
    </xf>
    <xf numFmtId="3" fontId="3" fillId="0" borderId="30" xfId="0" applyNumberFormat="1" applyFont="1" applyFill="1" applyBorder="1" applyAlignment="1">
      <alignment vertical="center"/>
    </xf>
    <xf numFmtId="3" fontId="3" fillId="0" borderId="27" xfId="0" applyNumberFormat="1" applyFont="1" applyFill="1" applyBorder="1" applyAlignment="1">
      <alignment vertical="center"/>
    </xf>
    <xf numFmtId="3" fontId="5" fillId="0" borderId="44" xfId="0" applyNumberFormat="1" applyFont="1" applyFill="1" applyBorder="1"/>
    <xf numFmtId="3" fontId="5" fillId="0" borderId="45" xfId="0" applyNumberFormat="1" applyFont="1" applyFill="1" applyBorder="1" applyAlignment="1">
      <alignment vertical="center"/>
    </xf>
    <xf numFmtId="3" fontId="5" fillId="0" borderId="46" xfId="0" applyNumberFormat="1" applyFont="1" applyFill="1" applyBorder="1" applyAlignment="1">
      <alignment vertical="center"/>
    </xf>
    <xf numFmtId="3" fontId="3" fillId="0" borderId="36" xfId="0" applyNumberFormat="1" applyFont="1" applyFill="1" applyBorder="1" applyAlignment="1">
      <alignment horizontal="right" vertical="center"/>
    </xf>
    <xf numFmtId="3" fontId="3" fillId="0" borderId="37" xfId="0" applyNumberFormat="1" applyFont="1" applyFill="1" applyBorder="1" applyAlignment="1">
      <alignment horizontal="right" vertical="center"/>
    </xf>
    <xf numFmtId="3" fontId="3" fillId="0" borderId="17" xfId="0" applyNumberFormat="1" applyFont="1" applyFill="1" applyBorder="1" applyAlignment="1">
      <alignment horizontal="right" vertical="center"/>
    </xf>
    <xf numFmtId="3" fontId="3" fillId="0" borderId="18" xfId="0" applyNumberFormat="1" applyFont="1" applyFill="1" applyBorder="1" applyAlignment="1">
      <alignment horizontal="right" vertical="center"/>
    </xf>
    <xf numFmtId="3" fontId="3" fillId="0" borderId="30" xfId="0" applyNumberFormat="1" applyFont="1" applyFill="1" applyBorder="1" applyAlignment="1">
      <alignment horizontal="right" vertical="center"/>
    </xf>
    <xf numFmtId="3" fontId="3" fillId="0" borderId="27" xfId="0" applyNumberFormat="1" applyFont="1" applyFill="1" applyBorder="1" applyAlignment="1">
      <alignment horizontal="right" vertical="center"/>
    </xf>
    <xf numFmtId="41" fontId="3" fillId="0" borderId="36" xfId="0" applyNumberFormat="1" applyFont="1" applyFill="1" applyBorder="1" applyAlignment="1">
      <alignment vertical="center"/>
    </xf>
    <xf numFmtId="41" fontId="3" fillId="0" borderId="14" xfId="0" applyNumberFormat="1" applyFont="1" applyFill="1" applyBorder="1" applyAlignment="1">
      <alignment vertical="center"/>
    </xf>
    <xf numFmtId="41" fontId="3" fillId="0" borderId="37" xfId="0" applyNumberFormat="1" applyFont="1" applyFill="1" applyBorder="1" applyAlignment="1">
      <alignment vertical="center"/>
    </xf>
    <xf numFmtId="41" fontId="3" fillId="0" borderId="15" xfId="0" applyNumberFormat="1" applyFont="1" applyFill="1" applyBorder="1" applyAlignment="1">
      <alignment vertical="center"/>
    </xf>
    <xf numFmtId="41" fontId="3" fillId="0" borderId="30" xfId="0" applyNumberFormat="1" applyFont="1" applyFill="1" applyBorder="1" applyAlignment="1">
      <alignment vertical="center"/>
    </xf>
    <xf numFmtId="41" fontId="3" fillId="0" borderId="27" xfId="0" applyNumberFormat="1" applyFont="1" applyFill="1" applyBorder="1" applyAlignment="1">
      <alignment vertical="center"/>
    </xf>
    <xf numFmtId="41" fontId="3" fillId="0" borderId="36" xfId="0" applyNumberFormat="1" applyFont="1" applyFill="1" applyBorder="1" applyAlignment="1">
      <alignment horizontal="right" vertical="center"/>
    </xf>
    <xf numFmtId="41" fontId="3" fillId="0" borderId="37" xfId="0" applyNumberFormat="1" applyFont="1" applyFill="1" applyBorder="1" applyAlignment="1">
      <alignment horizontal="right" vertical="center"/>
    </xf>
    <xf numFmtId="41" fontId="2" fillId="0" borderId="0" xfId="0" applyNumberFormat="1" applyFont="1" applyFill="1" applyAlignment="1">
      <alignment vertical="center"/>
    </xf>
    <xf numFmtId="3" fontId="3" fillId="0" borderId="17" xfId="0" applyNumberFormat="1" applyFont="1" applyFill="1" applyBorder="1"/>
    <xf numFmtId="3" fontId="5" fillId="0" borderId="55" xfId="0" applyNumberFormat="1" applyFont="1" applyFill="1" applyBorder="1" applyAlignment="1">
      <alignment vertical="center"/>
    </xf>
    <xf numFmtId="3" fontId="3" fillId="0" borderId="18" xfId="0" applyNumberFormat="1" applyFont="1" applyFill="1" applyBorder="1"/>
    <xf numFmtId="3" fontId="5" fillId="0" borderId="56" xfId="0" applyNumberFormat="1" applyFont="1" applyFill="1" applyBorder="1" applyAlignment="1">
      <alignment vertical="center"/>
    </xf>
    <xf numFmtId="41" fontId="3" fillId="0" borderId="17" xfId="0" applyNumberFormat="1" applyFont="1" applyFill="1" applyBorder="1"/>
    <xf numFmtId="41" fontId="3" fillId="0" borderId="18" xfId="0" applyNumberFormat="1" applyFont="1" applyFill="1" applyBorder="1"/>
    <xf numFmtId="3" fontId="5" fillId="0" borderId="55" xfId="0" applyNumberFormat="1" applyFont="1" applyFill="1" applyBorder="1"/>
    <xf numFmtId="3" fontId="3" fillId="0" borderId="32" xfId="0" applyNumberFormat="1" applyFont="1" applyFill="1" applyBorder="1"/>
    <xf numFmtId="3" fontId="5" fillId="0" borderId="57" xfId="0" applyNumberFormat="1" applyFont="1" applyFill="1" applyBorder="1"/>
    <xf numFmtId="0" fontId="34" fillId="0" borderId="30" xfId="0" applyFont="1" applyBorder="1" applyAlignment="1">
      <alignment horizontal="center" vertical="center" wrapText="1"/>
    </xf>
    <xf numFmtId="3" fontId="35" fillId="24" borderId="58" xfId="0" applyNumberFormat="1" applyFont="1" applyFill="1" applyBorder="1" applyAlignment="1">
      <alignment vertical="center"/>
    </xf>
    <xf numFmtId="0" fontId="29" fillId="0" borderId="30" xfId="0" applyFont="1" applyFill="1" applyBorder="1" applyAlignment="1">
      <alignment vertical="center"/>
    </xf>
    <xf numFmtId="3" fontId="34" fillId="0" borderId="30" xfId="0" applyNumberFormat="1" applyFont="1" applyFill="1" applyBorder="1" applyAlignment="1">
      <alignment vertical="center"/>
    </xf>
    <xf numFmtId="0" fontId="29" fillId="0" borderId="27" xfId="0" applyFont="1" applyFill="1" applyBorder="1" applyAlignment="1">
      <alignment vertical="center"/>
    </xf>
    <xf numFmtId="3" fontId="34" fillId="0" borderId="27" xfId="0" applyNumberFormat="1" applyFont="1" applyFill="1" applyBorder="1" applyAlignment="1">
      <alignment vertical="center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 wrapText="1"/>
    </xf>
    <xf numFmtId="3" fontId="35" fillId="24" borderId="60" xfId="0" applyNumberFormat="1" applyFont="1" applyFill="1" applyBorder="1" applyAlignment="1">
      <alignment vertical="center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 wrapText="1"/>
    </xf>
    <xf numFmtId="3" fontId="5" fillId="0" borderId="62" xfId="0" applyNumberFormat="1" applyFont="1" applyFill="1" applyBorder="1"/>
    <xf numFmtId="0" fontId="41" fillId="27" borderId="54" xfId="0" applyFont="1" applyFill="1" applyBorder="1" applyAlignment="1">
      <alignment horizontal="center" vertical="center" wrapText="1"/>
    </xf>
    <xf numFmtId="3" fontId="3" fillId="0" borderId="12" xfId="0" applyNumberFormat="1" applyFont="1" applyFill="1" applyBorder="1"/>
    <xf numFmtId="0" fontId="41" fillId="27" borderId="63" xfId="0" applyFont="1" applyFill="1" applyBorder="1" applyAlignment="1">
      <alignment horizontal="center" vertical="center" wrapText="1"/>
    </xf>
    <xf numFmtId="1" fontId="5" fillId="0" borderId="47" xfId="0" quotePrefix="1" applyNumberFormat="1" applyFont="1" applyFill="1" applyBorder="1" applyAlignment="1">
      <alignment horizontal="center" vertical="center" textRotation="90" wrapText="1"/>
    </xf>
    <xf numFmtId="1" fontId="5" fillId="0" borderId="28" xfId="0" quotePrefix="1" applyNumberFormat="1" applyFont="1" applyFill="1" applyBorder="1" applyAlignment="1">
      <alignment horizontal="center" vertical="center" textRotation="90" wrapText="1"/>
    </xf>
    <xf numFmtId="1" fontId="5" fillId="0" borderId="48" xfId="0" quotePrefix="1" applyNumberFormat="1" applyFont="1" applyFill="1" applyBorder="1" applyAlignment="1">
      <alignment horizontal="center" vertical="center" textRotation="90" wrapText="1"/>
    </xf>
    <xf numFmtId="1" fontId="26" fillId="26" borderId="30" xfId="0" quotePrefix="1" applyNumberFormat="1" applyFont="1" applyFill="1" applyBorder="1" applyAlignment="1">
      <alignment horizontal="center" vertical="center" wrapText="1"/>
    </xf>
    <xf numFmtId="1" fontId="26" fillId="26" borderId="27" xfId="0" quotePrefix="1" applyNumberFormat="1" applyFont="1" applyFill="1" applyBorder="1" applyAlignment="1">
      <alignment horizontal="center" vertical="center" wrapText="1"/>
    </xf>
    <xf numFmtId="1" fontId="6" fillId="0" borderId="30" xfId="0" quotePrefix="1" applyNumberFormat="1" applyFont="1" applyFill="1" applyBorder="1" applyAlignment="1">
      <alignment horizontal="center" vertical="center" wrapText="1"/>
    </xf>
    <xf numFmtId="1" fontId="6" fillId="0" borderId="27" xfId="0" quotePrefix="1" applyNumberFormat="1" applyFont="1" applyFill="1" applyBorder="1" applyAlignment="1">
      <alignment horizontal="center" vertical="center" wrapText="1"/>
    </xf>
    <xf numFmtId="1" fontId="5" fillId="0" borderId="30" xfId="0" quotePrefix="1" applyNumberFormat="1" applyFont="1" applyFill="1" applyBorder="1" applyAlignment="1">
      <alignment horizontal="center" vertical="center" wrapText="1"/>
    </xf>
    <xf numFmtId="1" fontId="5" fillId="0" borderId="27" xfId="0" quotePrefix="1" applyNumberFormat="1" applyFont="1" applyFill="1" applyBorder="1" applyAlignment="1">
      <alignment horizontal="center" vertical="center" wrapText="1"/>
    </xf>
    <xf numFmtId="0" fontId="5" fillId="0" borderId="49" xfId="0" applyFont="1" applyFill="1" applyBorder="1" applyAlignment="1">
      <alignment horizontal="center" vertical="center" wrapText="1"/>
    </xf>
    <xf numFmtId="0" fontId="5" fillId="0" borderId="50" xfId="0" applyFont="1" applyFill="1" applyBorder="1" applyAlignment="1">
      <alignment horizontal="center" vertical="center" wrapText="1"/>
    </xf>
    <xf numFmtId="1" fontId="5" fillId="0" borderId="40" xfId="0" quotePrefix="1" applyNumberFormat="1" applyFont="1" applyFill="1" applyBorder="1" applyAlignment="1">
      <alignment horizontal="center" vertical="center" wrapText="1"/>
    </xf>
    <xf numFmtId="1" fontId="5" fillId="0" borderId="42" xfId="0" quotePrefix="1" applyNumberFormat="1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vertical="center"/>
    </xf>
    <xf numFmtId="0" fontId="5" fillId="0" borderId="41" xfId="0" applyFont="1" applyFill="1" applyBorder="1" applyAlignment="1">
      <alignment vertical="center"/>
    </xf>
    <xf numFmtId="1" fontId="5" fillId="0" borderId="41" xfId="0" quotePrefix="1" applyNumberFormat="1" applyFont="1" applyFill="1" applyBorder="1" applyAlignment="1">
      <alignment horizontal="center" vertical="center" textRotation="90" wrapText="1"/>
    </xf>
    <xf numFmtId="1" fontId="6" fillId="0" borderId="29" xfId="0" quotePrefix="1" applyNumberFormat="1" applyFont="1" applyFill="1" applyBorder="1" applyAlignment="1">
      <alignment horizontal="center" vertical="center" wrapText="1"/>
    </xf>
    <xf numFmtId="1" fontId="5" fillId="0" borderId="30" xfId="0" quotePrefix="1" applyNumberFormat="1" applyFont="1" applyFill="1" applyBorder="1" applyAlignment="1">
      <alignment horizontal="center" vertical="center" textRotation="90" wrapText="1"/>
    </xf>
    <xf numFmtId="1" fontId="5" fillId="0" borderId="29" xfId="0" quotePrefix="1" applyNumberFormat="1" applyFont="1" applyFill="1" applyBorder="1" applyAlignment="1">
      <alignment horizontal="center" vertical="center" textRotation="90" wrapText="1"/>
    </xf>
    <xf numFmtId="1" fontId="5" fillId="0" borderId="54" xfId="0" quotePrefix="1" applyNumberFormat="1" applyFont="1" applyFill="1" applyBorder="1" applyAlignment="1">
      <alignment horizontal="center" vertical="center" textRotation="90" wrapText="1"/>
    </xf>
    <xf numFmtId="1" fontId="5" fillId="0" borderId="10" xfId="0" quotePrefix="1" applyNumberFormat="1" applyFont="1" applyFill="1" applyBorder="1" applyAlignment="1">
      <alignment horizontal="center" vertical="center" textRotation="90" wrapText="1"/>
    </xf>
    <xf numFmtId="1" fontId="5" fillId="0" borderId="12" xfId="0" quotePrefix="1" applyNumberFormat="1" applyFont="1" applyFill="1" applyBorder="1" applyAlignment="1">
      <alignment horizontal="center" vertical="center" textRotation="90" wrapText="1"/>
    </xf>
    <xf numFmtId="1" fontId="5" fillId="0" borderId="11" xfId="0" quotePrefix="1" applyNumberFormat="1" applyFont="1" applyFill="1" applyBorder="1" applyAlignment="1">
      <alignment horizontal="center" vertical="center" textRotation="90" wrapText="1"/>
    </xf>
    <xf numFmtId="0" fontId="41" fillId="27" borderId="36" xfId="0" applyFont="1" applyFill="1" applyBorder="1" applyAlignment="1">
      <alignment horizontal="center" vertical="center" wrapText="1"/>
    </xf>
    <xf numFmtId="0" fontId="41" fillId="27" borderId="52" xfId="0" applyFont="1" applyFill="1" applyBorder="1" applyAlignment="1">
      <alignment horizontal="center" vertical="center" wrapText="1"/>
    </xf>
    <xf numFmtId="0" fontId="41" fillId="27" borderId="59" xfId="0" applyFont="1" applyFill="1" applyBorder="1" applyAlignment="1">
      <alignment horizontal="center" vertical="center" wrapText="1"/>
    </xf>
    <xf numFmtId="0" fontId="41" fillId="27" borderId="43" xfId="0" applyFont="1" applyFill="1" applyBorder="1" applyAlignment="1">
      <alignment horizontal="center" vertical="center" wrapText="1"/>
    </xf>
    <xf numFmtId="0" fontId="41" fillId="27" borderId="13" xfId="0" applyFont="1" applyFill="1" applyBorder="1" applyAlignment="1">
      <alignment horizontal="center" vertical="center" wrapText="1"/>
    </xf>
    <xf numFmtId="0" fontId="41" fillId="27" borderId="46" xfId="0" applyFont="1" applyFill="1" applyBorder="1" applyAlignment="1">
      <alignment horizontal="center" vertical="center" wrapText="1"/>
    </xf>
    <xf numFmtId="1" fontId="6" fillId="0" borderId="54" xfId="0" quotePrefix="1" applyNumberFormat="1" applyFont="1" applyFill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center" wrapText="1"/>
    </xf>
    <xf numFmtId="0" fontId="41" fillId="27" borderId="26" xfId="0" applyFont="1" applyFill="1" applyBorder="1" applyAlignment="1">
      <alignment horizontal="center" vertical="center" wrapText="1"/>
    </xf>
    <xf numFmtId="3" fontId="42" fillId="28" borderId="54" xfId="0" applyNumberFormat="1" applyFont="1" applyFill="1" applyBorder="1" applyAlignment="1">
      <alignment horizontal="center" vertical="center"/>
    </xf>
    <xf numFmtId="3" fontId="42" fillId="28" borderId="61" xfId="0" applyNumberFormat="1" applyFont="1" applyFill="1" applyBorder="1" applyAlignment="1">
      <alignment horizontal="center" vertical="center"/>
    </xf>
    <xf numFmtId="3" fontId="42" fillId="28" borderId="52" xfId="0" applyNumberFormat="1" applyFont="1" applyFill="1" applyBorder="1" applyAlignment="1">
      <alignment horizontal="center" vertical="center"/>
    </xf>
    <xf numFmtId="3" fontId="42" fillId="28" borderId="10" xfId="0" applyNumberFormat="1" applyFont="1" applyFill="1" applyBorder="1" applyAlignment="1">
      <alignment horizontal="center" vertical="center"/>
    </xf>
    <xf numFmtId="3" fontId="5" fillId="0" borderId="22" xfId="0" applyNumberFormat="1" applyFont="1" applyFill="1" applyBorder="1" applyAlignment="1">
      <alignment horizontal="left" vertical="center"/>
    </xf>
    <xf numFmtId="3" fontId="5" fillId="0" borderId="13" xfId="0" applyNumberFormat="1" applyFont="1" applyFill="1" applyBorder="1" applyAlignment="1">
      <alignment horizontal="left" vertical="center"/>
    </xf>
    <xf numFmtId="3" fontId="5" fillId="0" borderId="52" xfId="0" applyNumberFormat="1" applyFont="1" applyFill="1" applyBorder="1" applyAlignment="1">
      <alignment horizontal="left" vertical="center"/>
    </xf>
    <xf numFmtId="3" fontId="5" fillId="0" borderId="53" xfId="0" applyNumberFormat="1" applyFont="1" applyFill="1" applyBorder="1" applyAlignment="1">
      <alignment horizontal="left" vertical="center"/>
    </xf>
  </cellXfs>
  <cellStyles count="118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lculation" xfId="26" xr:uid="{00000000-0005-0000-0000-000019000000}"/>
    <cellStyle name="Calculation 2" xfId="27" xr:uid="{00000000-0005-0000-0000-00001A000000}"/>
    <cellStyle name="Check Cell" xfId="28" xr:uid="{00000000-0005-0000-0000-00001B000000}"/>
    <cellStyle name="Dia" xfId="29" xr:uid="{00000000-0005-0000-0000-00001C000000}"/>
    <cellStyle name="Encabez1" xfId="30" xr:uid="{00000000-0005-0000-0000-00001D000000}"/>
    <cellStyle name="Encabez2" xfId="31" xr:uid="{00000000-0005-0000-0000-00001E000000}"/>
    <cellStyle name="Estilo 1" xfId="32" xr:uid="{00000000-0005-0000-0000-00001F000000}"/>
    <cellStyle name="Euro" xfId="33" xr:uid="{00000000-0005-0000-0000-000020000000}"/>
    <cellStyle name="Euro 2" xfId="34" xr:uid="{00000000-0005-0000-0000-000021000000}"/>
    <cellStyle name="Excel Built-in Comma" xfId="35" xr:uid="{00000000-0005-0000-0000-000022000000}"/>
    <cellStyle name="Excel Built-in Normal" xfId="36" xr:uid="{00000000-0005-0000-0000-000023000000}"/>
    <cellStyle name="Explanatory Text" xfId="37" xr:uid="{00000000-0005-0000-0000-000024000000}"/>
    <cellStyle name="Fijo" xfId="38" xr:uid="{00000000-0005-0000-0000-000025000000}"/>
    <cellStyle name="Financiero" xfId="39" xr:uid="{00000000-0005-0000-0000-000026000000}"/>
    <cellStyle name="Good" xfId="40" xr:uid="{00000000-0005-0000-0000-000027000000}"/>
    <cellStyle name="Heading 1" xfId="41" xr:uid="{00000000-0005-0000-0000-000028000000}"/>
    <cellStyle name="Heading 2" xfId="42" xr:uid="{00000000-0005-0000-0000-000029000000}"/>
    <cellStyle name="Heading 3" xfId="43" xr:uid="{00000000-0005-0000-0000-00002A000000}"/>
    <cellStyle name="Heading 4" xfId="44" xr:uid="{00000000-0005-0000-0000-00002B000000}"/>
    <cellStyle name="Input" xfId="45" xr:uid="{00000000-0005-0000-0000-00002C000000}"/>
    <cellStyle name="Input 2" xfId="46" xr:uid="{00000000-0005-0000-0000-00002D000000}"/>
    <cellStyle name="Linked Cell" xfId="47" xr:uid="{00000000-0005-0000-0000-00002E000000}"/>
    <cellStyle name="Millares [0] 2" xfId="48" xr:uid="{00000000-0005-0000-0000-00002F000000}"/>
    <cellStyle name="Millares 10" xfId="49" xr:uid="{00000000-0005-0000-0000-000030000000}"/>
    <cellStyle name="Millares 11" xfId="50" xr:uid="{00000000-0005-0000-0000-000031000000}"/>
    <cellStyle name="Millares 12" xfId="51" xr:uid="{00000000-0005-0000-0000-000032000000}"/>
    <cellStyle name="Millares 13" xfId="52" xr:uid="{00000000-0005-0000-0000-000033000000}"/>
    <cellStyle name="Millares 14" xfId="53" xr:uid="{00000000-0005-0000-0000-000034000000}"/>
    <cellStyle name="Millares 15" xfId="54" xr:uid="{00000000-0005-0000-0000-000035000000}"/>
    <cellStyle name="Millares 16" xfId="55" xr:uid="{00000000-0005-0000-0000-000036000000}"/>
    <cellStyle name="Millares 17" xfId="56" xr:uid="{00000000-0005-0000-0000-000037000000}"/>
    <cellStyle name="Millares 18" xfId="57" xr:uid="{00000000-0005-0000-0000-000038000000}"/>
    <cellStyle name="Millares 19" xfId="58" xr:uid="{00000000-0005-0000-0000-000039000000}"/>
    <cellStyle name="Millares 2" xfId="59" xr:uid="{00000000-0005-0000-0000-00003A000000}"/>
    <cellStyle name="Millares 20" xfId="60" xr:uid="{00000000-0005-0000-0000-00003B000000}"/>
    <cellStyle name="Millares 21" xfId="61" xr:uid="{00000000-0005-0000-0000-00003C000000}"/>
    <cellStyle name="Millares 3" xfId="62" xr:uid="{00000000-0005-0000-0000-00003D000000}"/>
    <cellStyle name="Millares 4" xfId="63" xr:uid="{00000000-0005-0000-0000-00003E000000}"/>
    <cellStyle name="Millares 5" xfId="64" xr:uid="{00000000-0005-0000-0000-00003F000000}"/>
    <cellStyle name="Millares 6" xfId="65" xr:uid="{00000000-0005-0000-0000-000040000000}"/>
    <cellStyle name="Millares 7" xfId="66" xr:uid="{00000000-0005-0000-0000-000041000000}"/>
    <cellStyle name="Millares 7 2" xfId="67" xr:uid="{00000000-0005-0000-0000-000042000000}"/>
    <cellStyle name="Millares 7 3" xfId="68" xr:uid="{00000000-0005-0000-0000-000043000000}"/>
    <cellStyle name="Millares 8" xfId="69" xr:uid="{00000000-0005-0000-0000-000044000000}"/>
    <cellStyle name="Millares 8 2" xfId="70" xr:uid="{00000000-0005-0000-0000-000045000000}"/>
    <cellStyle name="Millares 8 2 2" xfId="71" xr:uid="{00000000-0005-0000-0000-000046000000}"/>
    <cellStyle name="Millares 9" xfId="72" xr:uid="{00000000-0005-0000-0000-000047000000}"/>
    <cellStyle name="Monetario" xfId="73" xr:uid="{00000000-0005-0000-0000-000048000000}"/>
    <cellStyle name="Normal" xfId="0" builtinId="0"/>
    <cellStyle name="Normal 10" xfId="74" xr:uid="{00000000-0005-0000-0000-00004A000000}"/>
    <cellStyle name="Normal 10 2" xfId="75" xr:uid="{00000000-0005-0000-0000-00004B000000}"/>
    <cellStyle name="Normal 11" xfId="76" xr:uid="{00000000-0005-0000-0000-00004C000000}"/>
    <cellStyle name="Normal 12" xfId="77" xr:uid="{00000000-0005-0000-0000-00004D000000}"/>
    <cellStyle name="Normal 13" xfId="78" xr:uid="{00000000-0005-0000-0000-00004E000000}"/>
    <cellStyle name="Normal 14" xfId="79" xr:uid="{00000000-0005-0000-0000-00004F000000}"/>
    <cellStyle name="Normal 15" xfId="80" xr:uid="{00000000-0005-0000-0000-000050000000}"/>
    <cellStyle name="Normal 2" xfId="81" xr:uid="{00000000-0005-0000-0000-000051000000}"/>
    <cellStyle name="Normal 2 2" xfId="82" xr:uid="{00000000-0005-0000-0000-000052000000}"/>
    <cellStyle name="Normal 2 2 2" xfId="83" xr:uid="{00000000-0005-0000-0000-000053000000}"/>
    <cellStyle name="Normal 2 2 3" xfId="84" xr:uid="{00000000-0005-0000-0000-000054000000}"/>
    <cellStyle name="Normal 2 2 4" xfId="85" xr:uid="{00000000-0005-0000-0000-000055000000}"/>
    <cellStyle name="Normal 3" xfId="86" xr:uid="{00000000-0005-0000-0000-000056000000}"/>
    <cellStyle name="Normal 3 2" xfId="87" xr:uid="{00000000-0005-0000-0000-000057000000}"/>
    <cellStyle name="Normal 3 2 2" xfId="88" xr:uid="{00000000-0005-0000-0000-000058000000}"/>
    <cellStyle name="Normal 3 3" xfId="89" xr:uid="{00000000-0005-0000-0000-000059000000}"/>
    <cellStyle name="Normal 3 4" xfId="90" xr:uid="{00000000-0005-0000-0000-00005A000000}"/>
    <cellStyle name="Normal 4" xfId="91" xr:uid="{00000000-0005-0000-0000-00005B000000}"/>
    <cellStyle name="Normal 4 2" xfId="92" xr:uid="{00000000-0005-0000-0000-00005C000000}"/>
    <cellStyle name="Normal 5" xfId="93" xr:uid="{00000000-0005-0000-0000-00005D000000}"/>
    <cellStyle name="Normal 5 2" xfId="94" xr:uid="{00000000-0005-0000-0000-00005E000000}"/>
    <cellStyle name="Normal 6" xfId="95" xr:uid="{00000000-0005-0000-0000-00005F000000}"/>
    <cellStyle name="Normal 6 2" xfId="96" xr:uid="{00000000-0005-0000-0000-000060000000}"/>
    <cellStyle name="Normal 7" xfId="97" xr:uid="{00000000-0005-0000-0000-000061000000}"/>
    <cellStyle name="Normal 7 2" xfId="98" xr:uid="{00000000-0005-0000-0000-000062000000}"/>
    <cellStyle name="Normal 7 3" xfId="99" xr:uid="{00000000-0005-0000-0000-000063000000}"/>
    <cellStyle name="Normal 8" xfId="100" xr:uid="{00000000-0005-0000-0000-000064000000}"/>
    <cellStyle name="Normal 9" xfId="101" xr:uid="{00000000-0005-0000-0000-000065000000}"/>
    <cellStyle name="Note" xfId="102" xr:uid="{00000000-0005-0000-0000-000066000000}"/>
    <cellStyle name="Note 2" xfId="103" xr:uid="{00000000-0005-0000-0000-000067000000}"/>
    <cellStyle name="Output" xfId="104" xr:uid="{00000000-0005-0000-0000-000068000000}"/>
    <cellStyle name="Output 2" xfId="105" xr:uid="{00000000-0005-0000-0000-000069000000}"/>
    <cellStyle name="Porcentaje 2" xfId="106" xr:uid="{00000000-0005-0000-0000-00006A000000}"/>
    <cellStyle name="Porcentaje 3" xfId="107" xr:uid="{00000000-0005-0000-0000-00006B000000}"/>
    <cellStyle name="Porcentaje 3 2" xfId="108" xr:uid="{00000000-0005-0000-0000-00006C000000}"/>
    <cellStyle name="Porcentaje 3 2 2" xfId="109" xr:uid="{00000000-0005-0000-0000-00006D000000}"/>
    <cellStyle name="Porcentaje 3 3" xfId="110" xr:uid="{00000000-0005-0000-0000-00006E000000}"/>
    <cellStyle name="Porcentaje 4" xfId="111" xr:uid="{00000000-0005-0000-0000-00006F000000}"/>
    <cellStyle name="Porcentaje 5" xfId="112" xr:uid="{00000000-0005-0000-0000-000070000000}"/>
    <cellStyle name="Porcentaje 6" xfId="113" xr:uid="{00000000-0005-0000-0000-000071000000}"/>
    <cellStyle name="Porcentual 2" xfId="114" xr:uid="{00000000-0005-0000-0000-000072000000}"/>
    <cellStyle name="Title" xfId="115" xr:uid="{00000000-0005-0000-0000-000073000000}"/>
    <cellStyle name="Total 2" xfId="116" xr:uid="{00000000-0005-0000-0000-000074000000}"/>
    <cellStyle name="Warning Text" xfId="117" xr:uid="{00000000-0005-0000-0000-00007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4" name="Imagen 1" descr="Centro de Estudios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11206</xdr:rowOff>
    </xdr:from>
    <xdr:to>
      <xdr:col>0</xdr:col>
      <xdr:colOff>2734235</xdr:colOff>
      <xdr:row>4</xdr:row>
      <xdr:rowOff>89647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06"/>
          <a:ext cx="2734235" cy="705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-1</xdr:colOff>
      <xdr:row>4</xdr:row>
      <xdr:rowOff>119062</xdr:rowOff>
    </xdr:to>
    <xdr:pic>
      <xdr:nvPicPr>
        <xdr:cNvPr id="3" name="Imagen 1" descr="Centro de Estudios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595687" cy="7858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icitacionds100.colabora.minvu.cl/Habita/Llamados/Llamados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3"/>
      <sheetName val="Llamados"/>
      <sheetName val="Subsidios UF"/>
      <sheetName val="Subsidios Nº"/>
      <sheetName val="Viviendas N°"/>
      <sheetName val="Postulantes"/>
      <sheetName val="Listas"/>
      <sheetName val="Nº"/>
      <sheetName val="UF"/>
      <sheetName val="N° NR"/>
      <sheetName val="UF NR"/>
      <sheetName val="Hoja2"/>
      <sheetName val="Hoja1"/>
      <sheetName val="AP"/>
      <sheetName val="TA"/>
      <sheetName val="AN"/>
      <sheetName val="AT"/>
      <sheetName val="CO"/>
      <sheetName val="VA"/>
      <sheetName val="OH"/>
      <sheetName val="MA"/>
      <sheetName val="BI"/>
      <sheetName val="AR"/>
      <sheetName val="LR"/>
      <sheetName val="LL"/>
      <sheetName val="AI"/>
      <sheetName val="MG"/>
      <sheetName val="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F1" t="str">
            <v>Básica Serviu</v>
          </cell>
        </row>
        <row r="2">
          <cell r="F2" t="str">
            <v>Social Dinámica sin Deuda</v>
          </cell>
        </row>
        <row r="3">
          <cell r="F3" t="str">
            <v>Social Dinámica sin Deuda A.M.</v>
          </cell>
        </row>
        <row r="4">
          <cell r="F4" t="str">
            <v>Básica Privada</v>
          </cell>
        </row>
        <row r="5">
          <cell r="F5" t="str">
            <v>Progresiva Serviu</v>
          </cell>
        </row>
        <row r="6">
          <cell r="F6" t="str">
            <v>Progresiva Privada I</v>
          </cell>
        </row>
        <row r="7">
          <cell r="F7" t="str">
            <v>Progresiva Privada II</v>
          </cell>
        </row>
        <row r="8">
          <cell r="F8" t="str">
            <v>Subsidio Unificado</v>
          </cell>
        </row>
        <row r="9">
          <cell r="F9" t="str">
            <v>Fondos Concursables</v>
          </cell>
        </row>
        <row r="10">
          <cell r="F10" t="str">
            <v>Fondos Concursables Ch. B.</v>
          </cell>
        </row>
        <row r="11">
          <cell r="F11" t="str">
            <v>PET</v>
          </cell>
        </row>
        <row r="12">
          <cell r="F12" t="str">
            <v>PET Ch. B.</v>
          </cell>
        </row>
        <row r="13">
          <cell r="F13" t="str">
            <v>Subsidio Rural</v>
          </cell>
        </row>
        <row r="14">
          <cell r="F14" t="str">
            <v>Subsidio Rural Ch. B.</v>
          </cell>
        </row>
        <row r="15">
          <cell r="F15" t="str">
            <v>Basica Serviu A.M.</v>
          </cell>
        </row>
        <row r="16">
          <cell r="F16" t="str">
            <v>Basica Serviu sin Crédito</v>
          </cell>
        </row>
        <row r="17">
          <cell r="F17" t="str">
            <v>Subsidio Nuevo Reglamento</v>
          </cell>
        </row>
        <row r="18">
          <cell r="F18" t="str">
            <v>Mejoramiento Patrimonio Familiar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33CC33"/>
    <pageSetUpPr fitToPage="1"/>
  </sheetPr>
  <dimension ref="A1:W297"/>
  <sheetViews>
    <sheetView zoomScale="55" zoomScaleNormal="55" workbookViewId="0">
      <selection activeCell="A63" sqref="A63"/>
    </sheetView>
  </sheetViews>
  <sheetFormatPr baseColWidth="10" defaultRowHeight="12.75" customHeight="1" x14ac:dyDescent="0.2"/>
  <cols>
    <col min="1" max="1" width="11.140625" style="2" customWidth="1"/>
    <col min="2" max="2" width="34.28515625" style="2" customWidth="1"/>
    <col min="3" max="3" width="6.28515625" style="45" customWidth="1"/>
    <col min="4" max="4" width="15" style="80" customWidth="1"/>
    <col min="5" max="18" width="15" style="65" customWidth="1"/>
    <col min="19" max="19" width="18.85546875" style="65" customWidth="1"/>
    <col min="20" max="20" width="17.5703125" style="65" customWidth="1"/>
    <col min="21" max="16384" width="11.42578125" style="21"/>
  </cols>
  <sheetData>
    <row r="1" spans="1:20" ht="12.75" customHeight="1" x14ac:dyDescent="0.2">
      <c r="A1" s="26" t="s">
        <v>54</v>
      </c>
      <c r="C1" s="27"/>
      <c r="D1" s="64"/>
    </row>
    <row r="2" spans="1:20" ht="12.75" customHeight="1" x14ac:dyDescent="0.25">
      <c r="A2" s="25" t="s">
        <v>42</v>
      </c>
      <c r="C2" s="27"/>
      <c r="D2" s="64"/>
    </row>
    <row r="3" spans="1:20" ht="12" customHeight="1" x14ac:dyDescent="0.2">
      <c r="A3" s="3"/>
      <c r="C3" s="27"/>
      <c r="D3" s="64"/>
    </row>
    <row r="4" spans="1:20" ht="22.9" customHeight="1" x14ac:dyDescent="0.2">
      <c r="A4" s="55" t="s">
        <v>52</v>
      </c>
      <c r="B4" s="53"/>
      <c r="C4" s="54"/>
      <c r="D4" s="66"/>
      <c r="E4" s="67"/>
    </row>
    <row r="5" spans="1:20" ht="12.75" customHeight="1" x14ac:dyDescent="0.2">
      <c r="A5" s="23" t="s">
        <v>32</v>
      </c>
      <c r="C5" s="27"/>
      <c r="D5" s="64"/>
    </row>
    <row r="6" spans="1:20" ht="12.75" customHeight="1" x14ac:dyDescent="0.2">
      <c r="A6" s="3" t="s">
        <v>73</v>
      </c>
      <c r="B6" s="6"/>
      <c r="C6" s="36"/>
      <c r="D6" s="3"/>
    </row>
    <row r="7" spans="1:20" customFormat="1" ht="12.75" customHeight="1" thickBot="1" x14ac:dyDescent="0.25"/>
    <row r="8" spans="1:20" ht="52.5" customHeight="1" x14ac:dyDescent="0.2">
      <c r="A8" s="140" t="s">
        <v>2</v>
      </c>
      <c r="B8" s="141"/>
      <c r="C8" s="38"/>
      <c r="D8" s="69" t="s">
        <v>8</v>
      </c>
      <c r="E8" s="69" t="s">
        <v>9</v>
      </c>
      <c r="F8" s="69" t="s">
        <v>10</v>
      </c>
      <c r="G8" s="69" t="s">
        <v>11</v>
      </c>
      <c r="H8" s="69" t="s">
        <v>12</v>
      </c>
      <c r="I8" s="69" t="s">
        <v>13</v>
      </c>
      <c r="J8" s="69" t="s">
        <v>14</v>
      </c>
      <c r="K8" s="69" t="s">
        <v>15</v>
      </c>
      <c r="L8" s="69" t="s">
        <v>56</v>
      </c>
      <c r="M8" s="69" t="s">
        <v>16</v>
      </c>
      <c r="N8" s="69" t="s">
        <v>17</v>
      </c>
      <c r="O8" s="69" t="s">
        <v>18</v>
      </c>
      <c r="P8" s="69" t="s">
        <v>19</v>
      </c>
      <c r="Q8" s="69" t="s">
        <v>40</v>
      </c>
      <c r="R8" s="69" t="s">
        <v>20</v>
      </c>
      <c r="S8" s="69" t="s">
        <v>21</v>
      </c>
      <c r="T8" s="116" t="s">
        <v>5</v>
      </c>
    </row>
    <row r="9" spans="1:20" ht="12.75" customHeight="1" x14ac:dyDescent="0.2">
      <c r="A9" s="131" t="s">
        <v>23</v>
      </c>
      <c r="B9" s="138" t="s">
        <v>24</v>
      </c>
      <c r="C9" s="39" t="s">
        <v>0</v>
      </c>
      <c r="D9" s="71"/>
      <c r="E9" s="71"/>
      <c r="F9" s="71"/>
      <c r="G9" s="71"/>
      <c r="H9" s="71"/>
      <c r="I9" s="71"/>
      <c r="J9" s="71"/>
      <c r="K9" s="71"/>
      <c r="L9" s="71"/>
      <c r="M9" s="71"/>
      <c r="N9" s="71"/>
      <c r="O9" s="71"/>
      <c r="P9" s="71"/>
      <c r="Q9" s="71"/>
      <c r="R9" s="71"/>
      <c r="S9" s="71"/>
      <c r="T9" s="72">
        <f>SUM(D9:S9)</f>
        <v>0</v>
      </c>
    </row>
    <row r="10" spans="1:20" ht="12.75" customHeight="1" x14ac:dyDescent="0.2">
      <c r="A10" s="132"/>
      <c r="B10" s="139"/>
      <c r="C10" s="40" t="s">
        <v>22</v>
      </c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4">
        <f t="shared" ref="T10:T54" si="0">SUM(D10:S10)</f>
        <v>0</v>
      </c>
    </row>
    <row r="11" spans="1:20" ht="12.75" customHeight="1" x14ac:dyDescent="0.2">
      <c r="A11" s="132"/>
      <c r="B11" s="138" t="s">
        <v>33</v>
      </c>
      <c r="C11" s="39" t="s">
        <v>0</v>
      </c>
      <c r="D11" s="71"/>
      <c r="E11" s="71"/>
      <c r="F11" s="71"/>
      <c r="G11" s="71"/>
      <c r="H11" s="71"/>
      <c r="I11" s="71"/>
      <c r="J11" s="71"/>
      <c r="K11" s="71"/>
      <c r="L11" s="71"/>
      <c r="M11" s="71"/>
      <c r="N11" s="71"/>
      <c r="O11" s="71"/>
      <c r="P11" s="71"/>
      <c r="Q11" s="71"/>
      <c r="R11" s="71"/>
      <c r="S11" s="71"/>
      <c r="T11" s="72">
        <f t="shared" si="0"/>
        <v>0</v>
      </c>
    </row>
    <row r="12" spans="1:20" ht="12.75" customHeight="1" x14ac:dyDescent="0.2">
      <c r="A12" s="132"/>
      <c r="B12" s="139"/>
      <c r="C12" s="40" t="s">
        <v>22</v>
      </c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4">
        <f t="shared" si="0"/>
        <v>0</v>
      </c>
    </row>
    <row r="13" spans="1:20" ht="12.75" customHeight="1" x14ac:dyDescent="0.2">
      <c r="A13" s="132"/>
      <c r="B13" s="138" t="s">
        <v>36</v>
      </c>
      <c r="C13" s="39" t="s">
        <v>0</v>
      </c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2">
        <f t="shared" si="0"/>
        <v>0</v>
      </c>
    </row>
    <row r="14" spans="1:20" ht="12.75" customHeight="1" x14ac:dyDescent="0.2">
      <c r="A14" s="132"/>
      <c r="B14" s="139"/>
      <c r="C14" s="40" t="s">
        <v>22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4">
        <f t="shared" si="0"/>
        <v>0</v>
      </c>
    </row>
    <row r="15" spans="1:20" ht="12.75" customHeight="1" x14ac:dyDescent="0.2">
      <c r="A15" s="132"/>
      <c r="B15" s="136" t="s">
        <v>25</v>
      </c>
      <c r="C15" s="39" t="s">
        <v>0</v>
      </c>
      <c r="D15" s="71"/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2">
        <f t="shared" si="0"/>
        <v>0</v>
      </c>
    </row>
    <row r="16" spans="1:20" ht="12.75" customHeight="1" x14ac:dyDescent="0.2">
      <c r="A16" s="132"/>
      <c r="B16" s="137"/>
      <c r="C16" s="40" t="s">
        <v>22</v>
      </c>
      <c r="D16" s="73"/>
      <c r="E16" s="73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4">
        <f t="shared" si="0"/>
        <v>0</v>
      </c>
    </row>
    <row r="17" spans="1:20" s="7" customFormat="1" ht="12.75" customHeight="1" x14ac:dyDescent="0.2">
      <c r="A17" s="132"/>
      <c r="B17" s="134" t="s">
        <v>26</v>
      </c>
      <c r="C17" s="41" t="s">
        <v>0</v>
      </c>
      <c r="D17" s="76">
        <v>0</v>
      </c>
      <c r="E17" s="76">
        <v>0</v>
      </c>
      <c r="F17" s="76">
        <v>2</v>
      </c>
      <c r="G17" s="76">
        <v>0</v>
      </c>
      <c r="H17" s="76">
        <v>0</v>
      </c>
      <c r="I17" s="76">
        <v>0</v>
      </c>
      <c r="J17" s="76">
        <v>1</v>
      </c>
      <c r="K17" s="76">
        <v>1419</v>
      </c>
      <c r="L17" s="76">
        <v>0</v>
      </c>
      <c r="M17" s="76">
        <v>440</v>
      </c>
      <c r="N17" s="76">
        <v>0</v>
      </c>
      <c r="O17" s="76">
        <v>0</v>
      </c>
      <c r="P17" s="76">
        <v>980</v>
      </c>
      <c r="Q17" s="76">
        <v>62</v>
      </c>
      <c r="R17" s="76">
        <v>0</v>
      </c>
      <c r="S17" s="76">
        <v>577</v>
      </c>
      <c r="T17" s="76">
        <f>SUM(D17:S17)</f>
        <v>3481</v>
      </c>
    </row>
    <row r="18" spans="1:20" s="7" customFormat="1" ht="12.75" customHeight="1" x14ac:dyDescent="0.2">
      <c r="A18" s="132"/>
      <c r="B18" s="135"/>
      <c r="C18" s="42" t="s">
        <v>22</v>
      </c>
      <c r="D18" s="78">
        <v>0</v>
      </c>
      <c r="E18" s="78">
        <v>0</v>
      </c>
      <c r="F18" s="78">
        <v>251741.91999999998</v>
      </c>
      <c r="G18" s="78">
        <v>0</v>
      </c>
      <c r="H18" s="78">
        <v>0</v>
      </c>
      <c r="I18" s="78">
        <v>50594.86</v>
      </c>
      <c r="J18" s="78">
        <v>1350</v>
      </c>
      <c r="K18" s="78">
        <v>2524784.5</v>
      </c>
      <c r="L18" s="78">
        <v>0</v>
      </c>
      <c r="M18" s="78">
        <v>867968.0199999999</v>
      </c>
      <c r="N18" s="78">
        <v>43939.14</v>
      </c>
      <c r="O18" s="78">
        <v>745.73</v>
      </c>
      <c r="P18" s="78">
        <v>2138530.1999999997</v>
      </c>
      <c r="Q18" s="78">
        <v>165892.9</v>
      </c>
      <c r="R18" s="78">
        <v>0</v>
      </c>
      <c r="S18" s="78">
        <v>1334991.2999999998</v>
      </c>
      <c r="T18" s="78">
        <f t="shared" si="0"/>
        <v>7380538.5699999994</v>
      </c>
    </row>
    <row r="19" spans="1:20" s="7" customFormat="1" ht="12.75" customHeight="1" x14ac:dyDescent="0.2">
      <c r="A19" s="132"/>
      <c r="B19" s="134" t="s">
        <v>69</v>
      </c>
      <c r="C19" s="41" t="s">
        <v>0</v>
      </c>
      <c r="D19" s="75">
        <v>0</v>
      </c>
      <c r="E19" s="75">
        <v>0</v>
      </c>
      <c r="F19" s="75">
        <v>0</v>
      </c>
      <c r="G19" s="75">
        <v>0</v>
      </c>
      <c r="H19" s="75">
        <v>15</v>
      </c>
      <c r="I19" s="75">
        <v>0</v>
      </c>
      <c r="J19" s="75">
        <v>0</v>
      </c>
      <c r="K19" s="75">
        <v>0</v>
      </c>
      <c r="L19" s="75">
        <v>0</v>
      </c>
      <c r="M19" s="75">
        <v>1</v>
      </c>
      <c r="N19" s="75">
        <v>228</v>
      </c>
      <c r="O19" s="75">
        <v>0</v>
      </c>
      <c r="P19" s="75">
        <v>0</v>
      </c>
      <c r="Q19" s="75">
        <v>0</v>
      </c>
      <c r="R19" s="75">
        <v>0</v>
      </c>
      <c r="S19" s="75">
        <v>0</v>
      </c>
      <c r="T19" s="76">
        <f t="shared" si="0"/>
        <v>244</v>
      </c>
    </row>
    <row r="20" spans="1:20" s="7" customFormat="1" ht="12.75" customHeight="1" x14ac:dyDescent="0.2">
      <c r="A20" s="132"/>
      <c r="B20" s="135"/>
      <c r="C20" s="42" t="s">
        <v>22</v>
      </c>
      <c r="D20" s="77">
        <v>0</v>
      </c>
      <c r="E20" s="77">
        <v>0</v>
      </c>
      <c r="F20" s="77">
        <v>0</v>
      </c>
      <c r="G20" s="77">
        <v>0</v>
      </c>
      <c r="H20" s="77">
        <v>30772.079999999998</v>
      </c>
      <c r="I20" s="77">
        <v>78</v>
      </c>
      <c r="J20" s="77">
        <v>0</v>
      </c>
      <c r="K20" s="77">
        <v>7850.14</v>
      </c>
      <c r="L20" s="77">
        <v>0.02</v>
      </c>
      <c r="M20" s="77">
        <v>1386.87</v>
      </c>
      <c r="N20" s="77">
        <v>353431.66740000015</v>
      </c>
      <c r="O20" s="77">
        <v>21217.200000000001</v>
      </c>
      <c r="P20" s="77">
        <v>0</v>
      </c>
      <c r="Q20" s="77">
        <v>0</v>
      </c>
      <c r="R20" s="77">
        <v>0</v>
      </c>
      <c r="S20" s="77">
        <v>37976.050000000003</v>
      </c>
      <c r="T20" s="78">
        <f t="shared" si="0"/>
        <v>452712.02740000014</v>
      </c>
    </row>
    <row r="21" spans="1:20" s="7" customFormat="1" ht="12.75" customHeight="1" x14ac:dyDescent="0.2">
      <c r="A21" s="132" t="s">
        <v>27</v>
      </c>
      <c r="B21" s="136" t="s">
        <v>57</v>
      </c>
      <c r="C21" s="39" t="s">
        <v>0</v>
      </c>
      <c r="D21" s="71"/>
      <c r="E21" s="71"/>
      <c r="F21" s="71"/>
      <c r="G21" s="71"/>
      <c r="H21" s="71"/>
      <c r="I21" s="71"/>
      <c r="J21" s="71"/>
      <c r="K21" s="71"/>
      <c r="L21" s="71"/>
      <c r="M21" s="71"/>
      <c r="N21" s="71"/>
      <c r="O21" s="71"/>
      <c r="P21" s="71"/>
      <c r="Q21" s="71"/>
      <c r="R21" s="71"/>
      <c r="S21" s="71"/>
      <c r="T21" s="72">
        <f t="shared" si="0"/>
        <v>0</v>
      </c>
    </row>
    <row r="22" spans="1:20" s="7" customFormat="1" ht="12.75" customHeight="1" x14ac:dyDescent="0.2">
      <c r="A22" s="132"/>
      <c r="B22" s="137"/>
      <c r="C22" s="40" t="s">
        <v>22</v>
      </c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4">
        <f t="shared" si="0"/>
        <v>0</v>
      </c>
    </row>
    <row r="23" spans="1:20" ht="12.75" customHeight="1" x14ac:dyDescent="0.2">
      <c r="A23" s="132"/>
      <c r="B23" s="136" t="s">
        <v>37</v>
      </c>
      <c r="C23" s="39"/>
      <c r="D23" s="71"/>
      <c r="E23" s="71"/>
      <c r="F23" s="71"/>
      <c r="G23" s="71"/>
      <c r="H23" s="71"/>
      <c r="I23" s="71"/>
      <c r="J23" s="71"/>
      <c r="K23" s="71"/>
      <c r="L23" s="71"/>
      <c r="M23" s="71"/>
      <c r="N23" s="71"/>
      <c r="O23" s="71"/>
      <c r="P23" s="71"/>
      <c r="Q23" s="71"/>
      <c r="R23" s="71"/>
      <c r="S23" s="71"/>
      <c r="T23" s="72">
        <f t="shared" si="0"/>
        <v>0</v>
      </c>
    </row>
    <row r="24" spans="1:20" ht="12.75" customHeight="1" x14ac:dyDescent="0.2">
      <c r="A24" s="132"/>
      <c r="B24" s="137"/>
      <c r="C24" s="40"/>
      <c r="D24" s="73"/>
      <c r="E24" s="73"/>
      <c r="F24" s="73"/>
      <c r="G24" s="73"/>
      <c r="H24" s="73"/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4">
        <f t="shared" si="0"/>
        <v>0</v>
      </c>
    </row>
    <row r="25" spans="1:20" ht="12.75" customHeight="1" x14ac:dyDescent="0.2">
      <c r="A25" s="132"/>
      <c r="B25" s="134" t="s">
        <v>58</v>
      </c>
      <c r="C25" s="41" t="s">
        <v>0</v>
      </c>
      <c r="D25" s="75">
        <v>0</v>
      </c>
      <c r="E25" s="75">
        <v>1</v>
      </c>
      <c r="F25" s="75">
        <v>0</v>
      </c>
      <c r="G25" s="75">
        <v>1</v>
      </c>
      <c r="H25" s="75">
        <v>18</v>
      </c>
      <c r="I25" s="75">
        <v>26</v>
      </c>
      <c r="J25" s="75">
        <v>35</v>
      </c>
      <c r="K25" s="75">
        <v>69</v>
      </c>
      <c r="L25" s="75">
        <v>5</v>
      </c>
      <c r="M25" s="75">
        <v>19</v>
      </c>
      <c r="N25" s="75">
        <v>9</v>
      </c>
      <c r="O25" s="75">
        <v>2</v>
      </c>
      <c r="P25" s="75">
        <v>21</v>
      </c>
      <c r="Q25" s="75">
        <v>0</v>
      </c>
      <c r="R25" s="75">
        <v>0</v>
      </c>
      <c r="S25" s="75">
        <v>283</v>
      </c>
      <c r="T25" s="76">
        <f t="shared" si="0"/>
        <v>489</v>
      </c>
    </row>
    <row r="26" spans="1:20" ht="12.75" customHeight="1" x14ac:dyDescent="0.2">
      <c r="A26" s="132"/>
      <c r="B26" s="135"/>
      <c r="C26" s="42" t="s">
        <v>22</v>
      </c>
      <c r="D26" s="77">
        <v>0</v>
      </c>
      <c r="E26" s="77">
        <v>345</v>
      </c>
      <c r="F26" s="77">
        <v>0</v>
      </c>
      <c r="G26" s="77">
        <v>303</v>
      </c>
      <c r="H26" s="77">
        <v>5132</v>
      </c>
      <c r="I26" s="77">
        <v>7774</v>
      </c>
      <c r="J26" s="77">
        <v>11008</v>
      </c>
      <c r="K26" s="77">
        <v>22974</v>
      </c>
      <c r="L26" s="77">
        <v>1602</v>
      </c>
      <c r="M26" s="77">
        <v>6020</v>
      </c>
      <c r="N26" s="77">
        <v>2729</v>
      </c>
      <c r="O26" s="77">
        <v>653</v>
      </c>
      <c r="P26" s="77">
        <v>6503</v>
      </c>
      <c r="Q26" s="77">
        <v>0</v>
      </c>
      <c r="R26" s="77">
        <v>0</v>
      </c>
      <c r="S26" s="77">
        <v>86168</v>
      </c>
      <c r="T26" s="78">
        <f t="shared" si="0"/>
        <v>151211</v>
      </c>
    </row>
    <row r="27" spans="1:20" ht="12.75" customHeight="1" x14ac:dyDescent="0.2">
      <c r="A27" s="132"/>
      <c r="B27" s="136" t="s">
        <v>28</v>
      </c>
      <c r="C27" s="39" t="s">
        <v>0</v>
      </c>
      <c r="D27" s="71"/>
      <c r="E27" s="71"/>
      <c r="F27" s="71"/>
      <c r="G27" s="71"/>
      <c r="H27" s="71"/>
      <c r="I27" s="71"/>
      <c r="J27" s="71"/>
      <c r="K27" s="71"/>
      <c r="L27" s="71"/>
      <c r="M27" s="71"/>
      <c r="N27" s="71"/>
      <c r="O27" s="71"/>
      <c r="P27" s="71"/>
      <c r="Q27" s="71"/>
      <c r="R27" s="71"/>
      <c r="S27" s="71"/>
      <c r="T27" s="72">
        <f t="shared" si="0"/>
        <v>0</v>
      </c>
    </row>
    <row r="28" spans="1:20" ht="12.75" customHeight="1" x14ac:dyDescent="0.2">
      <c r="A28" s="132"/>
      <c r="B28" s="137"/>
      <c r="C28" s="40" t="s">
        <v>22</v>
      </c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4">
        <f t="shared" si="0"/>
        <v>0</v>
      </c>
    </row>
    <row r="29" spans="1:20" ht="12.75" customHeight="1" x14ac:dyDescent="0.2">
      <c r="A29" s="132"/>
      <c r="B29" s="136" t="s">
        <v>29</v>
      </c>
      <c r="C29" s="39" t="s">
        <v>0</v>
      </c>
      <c r="D29" s="71"/>
      <c r="E29" s="71"/>
      <c r="F29" s="71"/>
      <c r="G29" s="71"/>
      <c r="H29" s="71"/>
      <c r="I29" s="71"/>
      <c r="J29" s="71"/>
      <c r="K29" s="71"/>
      <c r="L29" s="71"/>
      <c r="M29" s="71"/>
      <c r="N29" s="71"/>
      <c r="O29" s="71"/>
      <c r="P29" s="71"/>
      <c r="Q29" s="71"/>
      <c r="R29" s="71"/>
      <c r="S29" s="71"/>
      <c r="T29" s="72">
        <f t="shared" si="0"/>
        <v>0</v>
      </c>
    </row>
    <row r="30" spans="1:20" ht="12.75" customHeight="1" x14ac:dyDescent="0.2">
      <c r="A30" s="132"/>
      <c r="B30" s="137"/>
      <c r="C30" s="40" t="s">
        <v>22</v>
      </c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73"/>
      <c r="Q30" s="73"/>
      <c r="R30" s="73"/>
      <c r="S30" s="73"/>
      <c r="T30" s="74">
        <f t="shared" si="0"/>
        <v>0</v>
      </c>
    </row>
    <row r="31" spans="1:20" ht="12.75" customHeight="1" x14ac:dyDescent="0.2">
      <c r="A31" s="132"/>
      <c r="B31" s="134" t="s">
        <v>72</v>
      </c>
      <c r="C31" s="41" t="s">
        <v>0</v>
      </c>
      <c r="D31" s="75">
        <v>0</v>
      </c>
      <c r="E31" s="75">
        <v>0</v>
      </c>
      <c r="F31" s="75">
        <v>0</v>
      </c>
      <c r="G31" s="75">
        <v>0</v>
      </c>
      <c r="H31" s="75">
        <v>0</v>
      </c>
      <c r="I31" s="75">
        <v>1</v>
      </c>
      <c r="J31" s="75">
        <v>0</v>
      </c>
      <c r="K31" s="75">
        <v>0</v>
      </c>
      <c r="L31" s="75">
        <v>0</v>
      </c>
      <c r="M31" s="75">
        <v>2</v>
      </c>
      <c r="N31" s="75">
        <v>0</v>
      </c>
      <c r="O31" s="75">
        <v>0</v>
      </c>
      <c r="P31" s="75">
        <v>0</v>
      </c>
      <c r="Q31" s="75">
        <v>0</v>
      </c>
      <c r="R31" s="75">
        <v>0</v>
      </c>
      <c r="S31" s="75">
        <v>0</v>
      </c>
      <c r="T31" s="76">
        <f t="shared" si="0"/>
        <v>3</v>
      </c>
    </row>
    <row r="32" spans="1:20" ht="12.75" customHeight="1" x14ac:dyDescent="0.2">
      <c r="A32" s="132"/>
      <c r="B32" s="135"/>
      <c r="C32" s="42" t="s">
        <v>3</v>
      </c>
      <c r="D32" s="77">
        <v>0</v>
      </c>
      <c r="E32" s="77">
        <v>0</v>
      </c>
      <c r="F32" s="77">
        <v>0</v>
      </c>
      <c r="G32" s="77">
        <v>0</v>
      </c>
      <c r="H32" s="77">
        <v>0</v>
      </c>
      <c r="I32" s="77">
        <v>2010</v>
      </c>
      <c r="J32" s="77">
        <v>0</v>
      </c>
      <c r="K32" s="77">
        <v>0</v>
      </c>
      <c r="L32" s="77">
        <v>0</v>
      </c>
      <c r="M32" s="77">
        <v>1200</v>
      </c>
      <c r="N32" s="77">
        <v>0</v>
      </c>
      <c r="O32" s="77">
        <v>0</v>
      </c>
      <c r="P32" s="77">
        <v>0</v>
      </c>
      <c r="Q32" s="77">
        <v>0</v>
      </c>
      <c r="R32" s="77">
        <v>0</v>
      </c>
      <c r="S32" s="77">
        <v>0</v>
      </c>
      <c r="T32" s="78">
        <f t="shared" si="0"/>
        <v>3210</v>
      </c>
    </row>
    <row r="33" spans="1:23" s="7" customFormat="1" ht="12.75" customHeight="1" x14ac:dyDescent="0.2">
      <c r="A33" s="132"/>
      <c r="B33" s="136" t="s">
        <v>60</v>
      </c>
      <c r="C33" s="39" t="s">
        <v>0</v>
      </c>
      <c r="D33" s="71"/>
      <c r="E33" s="71"/>
      <c r="F33" s="71"/>
      <c r="G33" s="71"/>
      <c r="H33" s="71"/>
      <c r="I33" s="71"/>
      <c r="J33" s="71"/>
      <c r="K33" s="71"/>
      <c r="L33" s="71"/>
      <c r="M33" s="71"/>
      <c r="N33" s="71"/>
      <c r="O33" s="71"/>
      <c r="P33" s="71"/>
      <c r="Q33" s="71"/>
      <c r="R33" s="71"/>
      <c r="S33" s="71"/>
      <c r="T33" s="72">
        <f t="shared" si="0"/>
        <v>0</v>
      </c>
    </row>
    <row r="34" spans="1:23" s="7" customFormat="1" ht="12.75" customHeight="1" x14ac:dyDescent="0.2">
      <c r="A34" s="132"/>
      <c r="B34" s="137"/>
      <c r="C34" s="40" t="s">
        <v>3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4">
        <f t="shared" si="0"/>
        <v>0</v>
      </c>
    </row>
    <row r="35" spans="1:23" s="7" customFormat="1" ht="12.75" customHeight="1" x14ac:dyDescent="0.2">
      <c r="A35" s="132"/>
      <c r="B35" s="134" t="s">
        <v>39</v>
      </c>
      <c r="C35" s="41" t="s">
        <v>0</v>
      </c>
      <c r="D35" s="75">
        <v>0</v>
      </c>
      <c r="E35" s="75">
        <v>0</v>
      </c>
      <c r="F35" s="75">
        <v>0</v>
      </c>
      <c r="G35" s="75">
        <v>0</v>
      </c>
      <c r="H35" s="75">
        <v>0</v>
      </c>
      <c r="I35" s="75">
        <v>0</v>
      </c>
      <c r="J35" s="75">
        <v>0</v>
      </c>
      <c r="K35" s="75">
        <v>0</v>
      </c>
      <c r="L35" s="75">
        <v>0</v>
      </c>
      <c r="M35" s="75">
        <v>0</v>
      </c>
      <c r="N35" s="75">
        <v>0</v>
      </c>
      <c r="O35" s="75">
        <v>0</v>
      </c>
      <c r="P35" s="75">
        <v>0</v>
      </c>
      <c r="Q35" s="75">
        <v>0</v>
      </c>
      <c r="R35" s="75">
        <v>0</v>
      </c>
      <c r="S35" s="75">
        <v>0</v>
      </c>
      <c r="T35" s="76">
        <f t="shared" si="0"/>
        <v>0</v>
      </c>
    </row>
    <row r="36" spans="1:23" s="7" customFormat="1" ht="12.75" customHeight="1" x14ac:dyDescent="0.2">
      <c r="A36" s="132"/>
      <c r="B36" s="135"/>
      <c r="C36" s="42" t="s">
        <v>3</v>
      </c>
      <c r="D36" s="77">
        <v>0</v>
      </c>
      <c r="E36" s="77">
        <v>0</v>
      </c>
      <c r="F36" s="77">
        <v>0</v>
      </c>
      <c r="G36" s="77">
        <v>0</v>
      </c>
      <c r="H36" s="77">
        <v>0</v>
      </c>
      <c r="I36" s="77">
        <v>0</v>
      </c>
      <c r="J36" s="77">
        <v>0</v>
      </c>
      <c r="K36" s="77">
        <v>0</v>
      </c>
      <c r="L36" s="77">
        <v>0</v>
      </c>
      <c r="M36" s="77">
        <v>0</v>
      </c>
      <c r="N36" s="77">
        <v>0</v>
      </c>
      <c r="O36" s="77">
        <v>0</v>
      </c>
      <c r="P36" s="77">
        <v>0</v>
      </c>
      <c r="Q36" s="77">
        <v>0</v>
      </c>
      <c r="R36" s="77">
        <v>0</v>
      </c>
      <c r="S36" s="77">
        <v>0</v>
      </c>
      <c r="T36" s="78">
        <f t="shared" si="0"/>
        <v>0</v>
      </c>
    </row>
    <row r="37" spans="1:23" s="7" customFormat="1" ht="12.75" customHeight="1" x14ac:dyDescent="0.2">
      <c r="A37" s="132"/>
      <c r="B37" s="134" t="s">
        <v>61</v>
      </c>
      <c r="C37" s="41" t="s">
        <v>0</v>
      </c>
      <c r="D37" s="75">
        <v>0</v>
      </c>
      <c r="E37" s="75">
        <v>0</v>
      </c>
      <c r="F37" s="75">
        <v>0</v>
      </c>
      <c r="G37" s="75">
        <v>0</v>
      </c>
      <c r="H37" s="75">
        <v>0</v>
      </c>
      <c r="I37" s="75">
        <v>0</v>
      </c>
      <c r="J37" s="75">
        <v>0</v>
      </c>
      <c r="K37" s="75">
        <v>0</v>
      </c>
      <c r="L37" s="75">
        <v>0</v>
      </c>
      <c r="M37" s="75">
        <v>0</v>
      </c>
      <c r="N37" s="75">
        <v>0</v>
      </c>
      <c r="O37" s="75">
        <v>0</v>
      </c>
      <c r="P37" s="75">
        <v>0</v>
      </c>
      <c r="Q37" s="75">
        <v>0</v>
      </c>
      <c r="R37" s="75">
        <v>0</v>
      </c>
      <c r="S37" s="75">
        <v>0</v>
      </c>
      <c r="T37" s="76">
        <f t="shared" si="0"/>
        <v>0</v>
      </c>
    </row>
    <row r="38" spans="1:23" s="7" customFormat="1" ht="12.75" customHeight="1" x14ac:dyDescent="0.2">
      <c r="A38" s="133"/>
      <c r="B38" s="135"/>
      <c r="C38" s="42" t="s">
        <v>3</v>
      </c>
      <c r="D38" s="77">
        <v>0</v>
      </c>
      <c r="E38" s="77">
        <v>0</v>
      </c>
      <c r="F38" s="77">
        <v>0</v>
      </c>
      <c r="G38" s="77">
        <v>0</v>
      </c>
      <c r="H38" s="77">
        <v>0</v>
      </c>
      <c r="I38" s="77">
        <v>0</v>
      </c>
      <c r="J38" s="77">
        <v>0</v>
      </c>
      <c r="K38" s="77">
        <v>0</v>
      </c>
      <c r="L38" s="77">
        <v>0</v>
      </c>
      <c r="M38" s="77">
        <v>0</v>
      </c>
      <c r="N38" s="77">
        <v>0</v>
      </c>
      <c r="O38" s="77">
        <v>0</v>
      </c>
      <c r="P38" s="77">
        <v>0</v>
      </c>
      <c r="Q38" s="77">
        <v>0</v>
      </c>
      <c r="R38" s="77">
        <v>0</v>
      </c>
      <c r="S38" s="77">
        <v>0</v>
      </c>
      <c r="T38" s="78">
        <f t="shared" si="0"/>
        <v>0</v>
      </c>
    </row>
    <row r="39" spans="1:23" ht="12.75" customHeight="1" x14ac:dyDescent="0.2">
      <c r="A39" s="131" t="s">
        <v>41</v>
      </c>
      <c r="B39" s="136" t="s">
        <v>6</v>
      </c>
      <c r="C39" s="39" t="s">
        <v>0</v>
      </c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72">
        <f t="shared" si="0"/>
        <v>0</v>
      </c>
      <c r="W39" s="7"/>
    </row>
    <row r="40" spans="1:23" ht="12.75" customHeight="1" x14ac:dyDescent="0.2">
      <c r="A40" s="132"/>
      <c r="B40" s="137"/>
      <c r="C40" s="40" t="s">
        <v>22</v>
      </c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4">
        <f t="shared" si="0"/>
        <v>0</v>
      </c>
      <c r="W40" s="7"/>
    </row>
    <row r="41" spans="1:23" ht="12.75" customHeight="1" x14ac:dyDescent="0.2">
      <c r="A41" s="132"/>
      <c r="B41" s="136" t="s">
        <v>62</v>
      </c>
      <c r="C41" s="39" t="s">
        <v>0</v>
      </c>
      <c r="D41" s="71"/>
      <c r="E41" s="71"/>
      <c r="F41" s="71"/>
      <c r="G41" s="71"/>
      <c r="H41" s="71"/>
      <c r="I41" s="71"/>
      <c r="J41" s="71"/>
      <c r="K41" s="71"/>
      <c r="L41" s="71"/>
      <c r="M41" s="71"/>
      <c r="N41" s="71"/>
      <c r="O41" s="71"/>
      <c r="P41" s="71"/>
      <c r="Q41" s="71"/>
      <c r="R41" s="71"/>
      <c r="S41" s="71"/>
      <c r="T41" s="72">
        <f t="shared" si="0"/>
        <v>0</v>
      </c>
      <c r="W41" s="7"/>
    </row>
    <row r="42" spans="1:23" ht="12.75" customHeight="1" x14ac:dyDescent="0.2">
      <c r="A42" s="132"/>
      <c r="B42" s="137"/>
      <c r="C42" s="40" t="s">
        <v>22</v>
      </c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4">
        <f t="shared" si="0"/>
        <v>0</v>
      </c>
    </row>
    <row r="43" spans="1:23" ht="12.75" customHeight="1" x14ac:dyDescent="0.2">
      <c r="A43" s="132"/>
      <c r="B43" s="136" t="s">
        <v>63</v>
      </c>
      <c r="C43" s="39" t="s">
        <v>0</v>
      </c>
      <c r="D43" s="71"/>
      <c r="E43" s="71"/>
      <c r="F43" s="71"/>
      <c r="G43" s="71"/>
      <c r="H43" s="71"/>
      <c r="I43" s="71"/>
      <c r="J43" s="71"/>
      <c r="K43" s="71"/>
      <c r="L43" s="71"/>
      <c r="M43" s="71"/>
      <c r="N43" s="71"/>
      <c r="O43" s="71"/>
      <c r="P43" s="71"/>
      <c r="Q43" s="71"/>
      <c r="R43" s="71"/>
      <c r="S43" s="71"/>
      <c r="T43" s="72">
        <f t="shared" si="0"/>
        <v>0</v>
      </c>
    </row>
    <row r="44" spans="1:23" ht="12.75" customHeight="1" x14ac:dyDescent="0.2">
      <c r="A44" s="132"/>
      <c r="B44" s="137"/>
      <c r="C44" s="40" t="s">
        <v>22</v>
      </c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4">
        <f t="shared" si="0"/>
        <v>0</v>
      </c>
    </row>
    <row r="45" spans="1:23" ht="12.75" customHeight="1" x14ac:dyDescent="0.2">
      <c r="A45" s="132"/>
      <c r="B45" s="134" t="s">
        <v>55</v>
      </c>
      <c r="C45" s="41" t="s">
        <v>0</v>
      </c>
      <c r="D45" s="75">
        <v>0</v>
      </c>
      <c r="E45" s="75">
        <v>0</v>
      </c>
      <c r="F45" s="75">
        <v>0</v>
      </c>
      <c r="G45" s="75">
        <v>21</v>
      </c>
      <c r="H45" s="75">
        <v>0</v>
      </c>
      <c r="I45" s="75">
        <v>0</v>
      </c>
      <c r="J45" s="75">
        <v>0</v>
      </c>
      <c r="K45" s="75">
        <v>1</v>
      </c>
      <c r="L45" s="75">
        <v>0</v>
      </c>
      <c r="M45" s="75">
        <v>0</v>
      </c>
      <c r="N45" s="75">
        <v>0</v>
      </c>
      <c r="O45" s="75">
        <v>0</v>
      </c>
      <c r="P45" s="75">
        <v>0</v>
      </c>
      <c r="Q45" s="75">
        <v>0</v>
      </c>
      <c r="R45" s="75">
        <v>0</v>
      </c>
      <c r="S45" s="75">
        <v>1</v>
      </c>
      <c r="T45" s="76">
        <f t="shared" si="0"/>
        <v>23</v>
      </c>
    </row>
    <row r="46" spans="1:23" ht="12.75" customHeight="1" x14ac:dyDescent="0.2">
      <c r="A46" s="132"/>
      <c r="B46" s="135"/>
      <c r="C46" s="43" t="s">
        <v>22</v>
      </c>
      <c r="D46" s="77">
        <v>0</v>
      </c>
      <c r="E46" s="77">
        <v>0</v>
      </c>
      <c r="F46" s="77">
        <v>0</v>
      </c>
      <c r="G46" s="77">
        <v>1851.18</v>
      </c>
      <c r="H46" s="77">
        <v>0</v>
      </c>
      <c r="I46" s="77">
        <v>40.78</v>
      </c>
      <c r="J46" s="77">
        <v>371</v>
      </c>
      <c r="K46" s="77">
        <v>225</v>
      </c>
      <c r="L46" s="77">
        <v>198</v>
      </c>
      <c r="M46" s="77">
        <v>9851.23</v>
      </c>
      <c r="N46" s="77">
        <v>0</v>
      </c>
      <c r="O46" s="77">
        <v>0</v>
      </c>
      <c r="P46" s="77">
        <v>555</v>
      </c>
      <c r="Q46" s="77">
        <v>0</v>
      </c>
      <c r="R46" s="77">
        <v>0</v>
      </c>
      <c r="S46" s="77">
        <v>9800</v>
      </c>
      <c r="T46" s="78">
        <f t="shared" si="0"/>
        <v>22892.19</v>
      </c>
    </row>
    <row r="47" spans="1:23" ht="12.75" customHeight="1" x14ac:dyDescent="0.2">
      <c r="A47" s="132"/>
      <c r="B47" s="134" t="s">
        <v>68</v>
      </c>
      <c r="C47" s="41" t="s">
        <v>0</v>
      </c>
      <c r="D47" s="75">
        <v>0</v>
      </c>
      <c r="E47" s="75">
        <v>0</v>
      </c>
      <c r="F47" s="75">
        <v>0</v>
      </c>
      <c r="G47" s="75">
        <v>0</v>
      </c>
      <c r="H47" s="75">
        <v>0</v>
      </c>
      <c r="I47" s="75">
        <v>0</v>
      </c>
      <c r="J47" s="75">
        <v>0</v>
      </c>
      <c r="K47" s="75">
        <v>1</v>
      </c>
      <c r="L47" s="75">
        <v>0</v>
      </c>
      <c r="M47" s="75">
        <v>0</v>
      </c>
      <c r="N47" s="75">
        <v>0</v>
      </c>
      <c r="O47" s="75">
        <v>0</v>
      </c>
      <c r="P47" s="75">
        <v>0</v>
      </c>
      <c r="Q47" s="75">
        <v>0</v>
      </c>
      <c r="R47" s="75">
        <v>0</v>
      </c>
      <c r="S47" s="75">
        <v>0</v>
      </c>
      <c r="T47" s="76">
        <f t="shared" si="0"/>
        <v>1</v>
      </c>
    </row>
    <row r="48" spans="1:23" ht="12.75" customHeight="1" x14ac:dyDescent="0.2">
      <c r="A48" s="133"/>
      <c r="B48" s="135"/>
      <c r="C48" s="43" t="s">
        <v>22</v>
      </c>
      <c r="D48" s="77">
        <v>0</v>
      </c>
      <c r="E48" s="77">
        <v>0</v>
      </c>
      <c r="F48" s="77">
        <v>0</v>
      </c>
      <c r="G48" s="77">
        <v>0</v>
      </c>
      <c r="H48" s="77">
        <v>0</v>
      </c>
      <c r="I48" s="77">
        <v>0</v>
      </c>
      <c r="J48" s="77">
        <v>0</v>
      </c>
      <c r="K48" s="77">
        <v>292</v>
      </c>
      <c r="L48" s="77">
        <v>0</v>
      </c>
      <c r="M48" s="77">
        <v>0</v>
      </c>
      <c r="N48" s="77">
        <v>0</v>
      </c>
      <c r="O48" s="77">
        <v>0</v>
      </c>
      <c r="P48" s="77">
        <v>0</v>
      </c>
      <c r="Q48" s="77">
        <v>0</v>
      </c>
      <c r="R48" s="77">
        <v>0</v>
      </c>
      <c r="S48" s="77">
        <v>0</v>
      </c>
      <c r="T48" s="78">
        <f t="shared" si="0"/>
        <v>292</v>
      </c>
    </row>
    <row r="49" spans="1:20" ht="12.75" customHeight="1" x14ac:dyDescent="0.2">
      <c r="A49" s="131" t="s">
        <v>30</v>
      </c>
      <c r="B49" s="134" t="s">
        <v>64</v>
      </c>
      <c r="C49" s="41" t="s">
        <v>0</v>
      </c>
      <c r="D49" s="75">
        <v>3</v>
      </c>
      <c r="E49" s="75">
        <v>0</v>
      </c>
      <c r="F49" s="75">
        <v>4</v>
      </c>
      <c r="G49" s="75">
        <v>1</v>
      </c>
      <c r="H49" s="75">
        <v>29</v>
      </c>
      <c r="I49" s="75">
        <v>7</v>
      </c>
      <c r="J49" s="75">
        <v>0</v>
      </c>
      <c r="K49" s="75">
        <v>14</v>
      </c>
      <c r="L49" s="75">
        <v>5</v>
      </c>
      <c r="M49" s="75">
        <v>35</v>
      </c>
      <c r="N49" s="75">
        <v>2</v>
      </c>
      <c r="O49" s="75">
        <v>0</v>
      </c>
      <c r="P49" s="75">
        <v>0</v>
      </c>
      <c r="Q49" s="75">
        <v>8</v>
      </c>
      <c r="R49" s="75">
        <v>5</v>
      </c>
      <c r="S49" s="75">
        <v>76</v>
      </c>
      <c r="T49" s="76">
        <f t="shared" si="0"/>
        <v>189</v>
      </c>
    </row>
    <row r="50" spans="1:20" ht="12.75" customHeight="1" x14ac:dyDescent="0.2">
      <c r="A50" s="132"/>
      <c r="B50" s="135"/>
      <c r="C50" s="43" t="s">
        <v>22</v>
      </c>
      <c r="D50" s="77">
        <v>783</v>
      </c>
      <c r="E50" s="77">
        <v>156</v>
      </c>
      <c r="F50" s="77">
        <v>460</v>
      </c>
      <c r="G50" s="77">
        <v>144</v>
      </c>
      <c r="H50" s="77">
        <v>4791</v>
      </c>
      <c r="I50" s="77">
        <v>1083</v>
      </c>
      <c r="J50" s="77">
        <v>0</v>
      </c>
      <c r="K50" s="77">
        <v>1512</v>
      </c>
      <c r="L50" s="77">
        <v>1109</v>
      </c>
      <c r="M50" s="77">
        <v>8170</v>
      </c>
      <c r="N50" s="77">
        <v>194</v>
      </c>
      <c r="O50" s="77">
        <v>0</v>
      </c>
      <c r="P50" s="77">
        <v>0</v>
      </c>
      <c r="Q50" s="77">
        <v>740</v>
      </c>
      <c r="R50" s="77">
        <v>855</v>
      </c>
      <c r="S50" s="77">
        <v>20200</v>
      </c>
      <c r="T50" s="78">
        <f t="shared" si="0"/>
        <v>40197</v>
      </c>
    </row>
    <row r="51" spans="1:20" ht="12.75" customHeight="1" x14ac:dyDescent="0.2">
      <c r="A51" s="132"/>
      <c r="B51" s="134" t="s">
        <v>70</v>
      </c>
      <c r="C51" s="41" t="s">
        <v>0</v>
      </c>
      <c r="D51" s="75">
        <v>0</v>
      </c>
      <c r="E51" s="75">
        <v>0</v>
      </c>
      <c r="F51" s="75">
        <v>0</v>
      </c>
      <c r="G51" s="75">
        <v>0</v>
      </c>
      <c r="H51" s="75">
        <v>0</v>
      </c>
      <c r="I51" s="75">
        <v>0</v>
      </c>
      <c r="J51" s="75">
        <v>0</v>
      </c>
      <c r="K51" s="75">
        <v>0</v>
      </c>
      <c r="L51" s="75">
        <v>0</v>
      </c>
      <c r="M51" s="75">
        <v>0</v>
      </c>
      <c r="N51" s="75">
        <v>0</v>
      </c>
      <c r="O51" s="75">
        <v>0</v>
      </c>
      <c r="P51" s="75">
        <v>0</v>
      </c>
      <c r="Q51" s="75">
        <v>0</v>
      </c>
      <c r="R51" s="75">
        <v>0</v>
      </c>
      <c r="S51" s="75">
        <v>0</v>
      </c>
      <c r="T51" s="76">
        <f t="shared" si="0"/>
        <v>0</v>
      </c>
    </row>
    <row r="52" spans="1:20" ht="12.75" customHeight="1" thickBot="1" x14ac:dyDescent="0.25">
      <c r="A52" s="146"/>
      <c r="B52" s="135"/>
      <c r="C52" s="43" t="s">
        <v>22</v>
      </c>
      <c r="D52" s="117">
        <v>0</v>
      </c>
      <c r="E52" s="117">
        <v>0</v>
      </c>
      <c r="F52" s="117">
        <v>0</v>
      </c>
      <c r="G52" s="117">
        <v>0</v>
      </c>
      <c r="H52" s="117">
        <v>0</v>
      </c>
      <c r="I52" s="117">
        <v>0</v>
      </c>
      <c r="J52" s="117">
        <v>0</v>
      </c>
      <c r="K52" s="117">
        <v>0</v>
      </c>
      <c r="L52" s="117">
        <v>0</v>
      </c>
      <c r="M52" s="117">
        <v>0</v>
      </c>
      <c r="N52" s="117">
        <v>0</v>
      </c>
      <c r="O52" s="117">
        <v>0</v>
      </c>
      <c r="P52" s="117">
        <v>0</v>
      </c>
      <c r="Q52" s="117">
        <v>0</v>
      </c>
      <c r="R52" s="117">
        <v>0</v>
      </c>
      <c r="S52" s="117">
        <v>0</v>
      </c>
      <c r="T52" s="124">
        <f t="shared" si="0"/>
        <v>0</v>
      </c>
    </row>
    <row r="53" spans="1:20" ht="12.75" customHeight="1" x14ac:dyDescent="0.2">
      <c r="A53" s="144"/>
      <c r="B53" s="142" t="s">
        <v>1</v>
      </c>
      <c r="C53" s="118" t="s">
        <v>0</v>
      </c>
      <c r="D53" s="119">
        <f>D9+D11+D13+D15+D17+D19+D21+D23+D25+D27+D29+D31+D33+D35+D37+D39+D41+D43+D45+D47+D49+D51</f>
        <v>3</v>
      </c>
      <c r="E53" s="119">
        <f t="shared" ref="E53:S53" si="1">E9+E11+E13+E15+E17+E19+E21+E23+E25+E27+E29+E31+E33+E35+E37+E39+E41+E43+E45+E47+E49+E51</f>
        <v>1</v>
      </c>
      <c r="F53" s="119">
        <f t="shared" si="1"/>
        <v>6</v>
      </c>
      <c r="G53" s="119">
        <f t="shared" si="1"/>
        <v>23</v>
      </c>
      <c r="H53" s="119">
        <f t="shared" si="1"/>
        <v>62</v>
      </c>
      <c r="I53" s="119">
        <f t="shared" si="1"/>
        <v>34</v>
      </c>
      <c r="J53" s="119">
        <f t="shared" si="1"/>
        <v>36</v>
      </c>
      <c r="K53" s="119">
        <f t="shared" si="1"/>
        <v>1504</v>
      </c>
      <c r="L53" s="119">
        <f t="shared" si="1"/>
        <v>10</v>
      </c>
      <c r="M53" s="119">
        <f t="shared" si="1"/>
        <v>497</v>
      </c>
      <c r="N53" s="119">
        <f t="shared" si="1"/>
        <v>239</v>
      </c>
      <c r="O53" s="119">
        <f t="shared" si="1"/>
        <v>2</v>
      </c>
      <c r="P53" s="119">
        <f t="shared" si="1"/>
        <v>1001</v>
      </c>
      <c r="Q53" s="119">
        <f t="shared" si="1"/>
        <v>70</v>
      </c>
      <c r="R53" s="119">
        <f t="shared" si="1"/>
        <v>5</v>
      </c>
      <c r="S53" s="119">
        <f t="shared" si="1"/>
        <v>937</v>
      </c>
      <c r="T53" s="119">
        <f t="shared" si="0"/>
        <v>4430</v>
      </c>
    </row>
    <row r="54" spans="1:20" ht="12.75" customHeight="1" thickBot="1" x14ac:dyDescent="0.25">
      <c r="A54" s="145"/>
      <c r="B54" s="143"/>
      <c r="C54" s="120" t="s">
        <v>22</v>
      </c>
      <c r="D54" s="121">
        <f>D10+D12+D14+D16+D18+D20+D22+D24+D26+D28+D30+D32+D34+D36+D38+D40+D42+D44+D46+D48+D50+D52</f>
        <v>783</v>
      </c>
      <c r="E54" s="121">
        <f t="shared" ref="E54:S54" si="2">E10+E12+E14+E16+E18+E20+E22+E24+E26+E28+E30+E32+E34+E36+E38+E40+E42+E44+E46+E48+E50+E52</f>
        <v>501</v>
      </c>
      <c r="F54" s="121">
        <f t="shared" si="2"/>
        <v>252201.91999999998</v>
      </c>
      <c r="G54" s="121">
        <f t="shared" si="2"/>
        <v>2298.1800000000003</v>
      </c>
      <c r="H54" s="121">
        <f t="shared" si="2"/>
        <v>40695.08</v>
      </c>
      <c r="I54" s="121">
        <f t="shared" si="2"/>
        <v>61580.639999999999</v>
      </c>
      <c r="J54" s="121">
        <f t="shared" si="2"/>
        <v>12729</v>
      </c>
      <c r="K54" s="121">
        <f t="shared" si="2"/>
        <v>2557637.64</v>
      </c>
      <c r="L54" s="121">
        <f t="shared" si="2"/>
        <v>2909.02</v>
      </c>
      <c r="M54" s="121">
        <f t="shared" si="2"/>
        <v>894596.11999999988</v>
      </c>
      <c r="N54" s="121">
        <f t="shared" si="2"/>
        <v>400293.80740000017</v>
      </c>
      <c r="O54" s="121">
        <f t="shared" si="2"/>
        <v>22615.93</v>
      </c>
      <c r="P54" s="121">
        <f t="shared" si="2"/>
        <v>2145588.1999999997</v>
      </c>
      <c r="Q54" s="121">
        <f t="shared" si="2"/>
        <v>166632.9</v>
      </c>
      <c r="R54" s="121">
        <f t="shared" si="2"/>
        <v>855</v>
      </c>
      <c r="S54" s="121">
        <f t="shared" si="2"/>
        <v>1489135.3499999999</v>
      </c>
      <c r="T54" s="121">
        <f t="shared" si="0"/>
        <v>8051052.7873999998</v>
      </c>
    </row>
    <row r="55" spans="1:20" ht="12.75" customHeight="1" x14ac:dyDescent="0.2">
      <c r="A55" s="24" t="s">
        <v>65</v>
      </c>
      <c r="B55" s="1"/>
      <c r="C55" s="44"/>
      <c r="D55" s="79"/>
    </row>
    <row r="56" spans="1:20" ht="12.75" customHeight="1" x14ac:dyDescent="0.2">
      <c r="A56" s="1" t="s">
        <v>74</v>
      </c>
      <c r="B56" s="1"/>
      <c r="C56" s="44"/>
      <c r="D56" s="79"/>
    </row>
    <row r="57" spans="1:20" ht="12.75" customHeight="1" x14ac:dyDescent="0.2">
      <c r="A57" s="1"/>
      <c r="B57" s="1"/>
      <c r="C57" s="44"/>
      <c r="D57" s="79"/>
      <c r="G57"/>
    </row>
    <row r="58" spans="1:20" ht="12.75" customHeight="1" x14ac:dyDescent="0.2">
      <c r="A58" s="3"/>
      <c r="B58" s="1"/>
      <c r="C58" s="44"/>
      <c r="D58" s="79"/>
      <c r="G58"/>
    </row>
    <row r="59" spans="1:20" ht="12.75" customHeight="1" x14ac:dyDescent="0.2">
      <c r="A59" s="20" t="s">
        <v>35</v>
      </c>
      <c r="C59" s="27"/>
      <c r="D59" s="64"/>
    </row>
    <row r="60" spans="1:20" ht="12.75" customHeight="1" x14ac:dyDescent="0.25">
      <c r="A60" s="25" t="s">
        <v>42</v>
      </c>
      <c r="C60" s="27"/>
      <c r="D60" s="64"/>
    </row>
    <row r="61" spans="1:20" ht="12.75" customHeight="1" x14ac:dyDescent="0.2">
      <c r="A61" s="3"/>
      <c r="C61" s="27"/>
      <c r="D61" s="64"/>
    </row>
    <row r="62" spans="1:20" ht="22.9" customHeight="1" x14ac:dyDescent="0.2">
      <c r="A62" s="55" t="s">
        <v>53</v>
      </c>
      <c r="B62" s="53"/>
      <c r="C62" s="54"/>
      <c r="D62" s="66"/>
      <c r="E62" s="67"/>
    </row>
    <row r="63" spans="1:20" ht="12.75" customHeight="1" x14ac:dyDescent="0.2">
      <c r="A63" s="35" t="str">
        <f>A5</f>
        <v>POR AÑO Y PROGRAMA</v>
      </c>
      <c r="C63" s="27"/>
      <c r="D63" s="64"/>
    </row>
    <row r="64" spans="1:20" ht="12.75" customHeight="1" x14ac:dyDescent="0.2">
      <c r="A64" s="3" t="s">
        <v>32</v>
      </c>
      <c r="B64" s="6"/>
      <c r="C64" s="36"/>
      <c r="D64" s="68"/>
    </row>
    <row r="65" spans="1:20" ht="12.75" customHeight="1" thickBot="1" x14ac:dyDescent="0.25">
      <c r="A65" s="3"/>
      <c r="B65"/>
      <c r="C65" s="37"/>
      <c r="D65" s="65"/>
    </row>
    <row r="66" spans="1:20" ht="25.9" customHeight="1" x14ac:dyDescent="0.2">
      <c r="A66" s="140" t="s">
        <v>2</v>
      </c>
      <c r="B66" s="141"/>
      <c r="C66" s="38"/>
      <c r="D66" s="69" t="s">
        <v>8</v>
      </c>
      <c r="E66" s="69" t="s">
        <v>9</v>
      </c>
      <c r="F66" s="69" t="s">
        <v>10</v>
      </c>
      <c r="G66" s="69" t="s">
        <v>11</v>
      </c>
      <c r="H66" s="69" t="s">
        <v>12</v>
      </c>
      <c r="I66" s="69" t="s">
        <v>13</v>
      </c>
      <c r="J66" s="69" t="s">
        <v>14</v>
      </c>
      <c r="K66" s="69" t="s">
        <v>15</v>
      </c>
      <c r="L66" s="69" t="s">
        <v>56</v>
      </c>
      <c r="M66" s="69" t="s">
        <v>16</v>
      </c>
      <c r="N66" s="69" t="s">
        <v>17</v>
      </c>
      <c r="O66" s="69" t="s">
        <v>18</v>
      </c>
      <c r="P66" s="69" t="s">
        <v>19</v>
      </c>
      <c r="Q66" s="69" t="s">
        <v>40</v>
      </c>
      <c r="R66" s="69" t="s">
        <v>20</v>
      </c>
      <c r="S66" s="69" t="s">
        <v>21</v>
      </c>
      <c r="T66" s="70" t="s">
        <v>5</v>
      </c>
    </row>
    <row r="67" spans="1:20" ht="12.75" customHeight="1" x14ac:dyDescent="0.2">
      <c r="A67" s="131" t="s">
        <v>23</v>
      </c>
      <c r="B67" s="138" t="s">
        <v>24</v>
      </c>
      <c r="C67" s="39" t="s">
        <v>0</v>
      </c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2">
        <f t="shared" ref="T67:T112" si="3">SUM(D67:S67)</f>
        <v>0</v>
      </c>
    </row>
    <row r="68" spans="1:20" ht="12.75" customHeight="1" x14ac:dyDescent="0.2">
      <c r="A68" s="132"/>
      <c r="B68" s="139"/>
      <c r="C68" s="40" t="s">
        <v>22</v>
      </c>
      <c r="D68" s="73"/>
      <c r="E68" s="73"/>
      <c r="F68" s="73"/>
      <c r="G68" s="73"/>
      <c r="H68" s="73"/>
      <c r="I68" s="73"/>
      <c r="J68" s="73"/>
      <c r="K68" s="73"/>
      <c r="L68" s="73"/>
      <c r="M68" s="73"/>
      <c r="N68" s="73"/>
      <c r="O68" s="73"/>
      <c r="P68" s="73"/>
      <c r="Q68" s="73"/>
      <c r="R68" s="73"/>
      <c r="S68" s="73"/>
      <c r="T68" s="74">
        <f t="shared" si="3"/>
        <v>0</v>
      </c>
    </row>
    <row r="69" spans="1:20" ht="12.75" customHeight="1" x14ac:dyDescent="0.2">
      <c r="A69" s="132"/>
      <c r="B69" s="138" t="s">
        <v>33</v>
      </c>
      <c r="C69" s="39" t="s">
        <v>0</v>
      </c>
      <c r="D69" s="71"/>
      <c r="E69" s="71"/>
      <c r="F69" s="71"/>
      <c r="G69" s="71"/>
      <c r="H69" s="71"/>
      <c r="I69" s="71"/>
      <c r="J69" s="71"/>
      <c r="K69" s="71"/>
      <c r="L69" s="71"/>
      <c r="M69" s="71"/>
      <c r="N69" s="71"/>
      <c r="O69" s="71"/>
      <c r="P69" s="71"/>
      <c r="Q69" s="71"/>
      <c r="R69" s="71"/>
      <c r="S69" s="71"/>
      <c r="T69" s="72">
        <f t="shared" si="3"/>
        <v>0</v>
      </c>
    </row>
    <row r="70" spans="1:20" ht="12.75" customHeight="1" x14ac:dyDescent="0.2">
      <c r="A70" s="132"/>
      <c r="B70" s="139"/>
      <c r="C70" s="40" t="s">
        <v>22</v>
      </c>
      <c r="D70" s="73"/>
      <c r="E70" s="73"/>
      <c r="F70" s="73"/>
      <c r="G70" s="73"/>
      <c r="H70" s="73"/>
      <c r="I70" s="73"/>
      <c r="J70" s="73"/>
      <c r="K70" s="73"/>
      <c r="L70" s="73"/>
      <c r="M70" s="73"/>
      <c r="N70" s="73"/>
      <c r="O70" s="73"/>
      <c r="P70" s="73"/>
      <c r="Q70" s="73"/>
      <c r="R70" s="73"/>
      <c r="S70" s="73"/>
      <c r="T70" s="74">
        <f t="shared" si="3"/>
        <v>0</v>
      </c>
    </row>
    <row r="71" spans="1:20" ht="12.75" customHeight="1" x14ac:dyDescent="0.2">
      <c r="A71" s="132"/>
      <c r="B71" s="138" t="s">
        <v>36</v>
      </c>
      <c r="C71" s="39" t="s">
        <v>0</v>
      </c>
      <c r="D71" s="71"/>
      <c r="E71" s="71"/>
      <c r="F71" s="71"/>
      <c r="G71" s="71"/>
      <c r="H71" s="71"/>
      <c r="I71" s="71"/>
      <c r="J71" s="71"/>
      <c r="K71" s="71"/>
      <c r="L71" s="71"/>
      <c r="M71" s="71"/>
      <c r="N71" s="71"/>
      <c r="O71" s="71"/>
      <c r="P71" s="71"/>
      <c r="Q71" s="71"/>
      <c r="R71" s="71"/>
      <c r="S71" s="71"/>
      <c r="T71" s="72">
        <f t="shared" si="3"/>
        <v>0</v>
      </c>
    </row>
    <row r="72" spans="1:20" ht="12.75" customHeight="1" x14ac:dyDescent="0.2">
      <c r="A72" s="132"/>
      <c r="B72" s="139"/>
      <c r="C72" s="40" t="s">
        <v>22</v>
      </c>
      <c r="D72" s="73"/>
      <c r="E72" s="73"/>
      <c r="F72" s="73"/>
      <c r="G72" s="73"/>
      <c r="H72" s="73"/>
      <c r="I72" s="73"/>
      <c r="J72" s="73"/>
      <c r="K72" s="73"/>
      <c r="L72" s="73"/>
      <c r="M72" s="73"/>
      <c r="N72" s="73"/>
      <c r="O72" s="73"/>
      <c r="P72" s="73"/>
      <c r="Q72" s="73"/>
      <c r="R72" s="73"/>
      <c r="S72" s="73"/>
      <c r="T72" s="74">
        <f t="shared" si="3"/>
        <v>0</v>
      </c>
    </row>
    <row r="73" spans="1:20" ht="12.75" customHeight="1" x14ac:dyDescent="0.2">
      <c r="A73" s="132"/>
      <c r="B73" s="136" t="s">
        <v>25</v>
      </c>
      <c r="C73" s="39" t="s">
        <v>0</v>
      </c>
      <c r="D73" s="71"/>
      <c r="E73" s="71"/>
      <c r="F73" s="71"/>
      <c r="G73" s="71"/>
      <c r="H73" s="71"/>
      <c r="I73" s="71"/>
      <c r="J73" s="71"/>
      <c r="K73" s="71"/>
      <c r="L73" s="71"/>
      <c r="M73" s="71"/>
      <c r="N73" s="71"/>
      <c r="O73" s="71"/>
      <c r="P73" s="71"/>
      <c r="Q73" s="71"/>
      <c r="R73" s="71"/>
      <c r="S73" s="71"/>
      <c r="T73" s="72">
        <f t="shared" si="3"/>
        <v>0</v>
      </c>
    </row>
    <row r="74" spans="1:20" ht="12.75" customHeight="1" x14ac:dyDescent="0.2">
      <c r="A74" s="132"/>
      <c r="B74" s="137"/>
      <c r="C74" s="40" t="s">
        <v>22</v>
      </c>
      <c r="D74" s="73"/>
      <c r="E74" s="73"/>
      <c r="F74" s="73"/>
      <c r="G74" s="73"/>
      <c r="H74" s="73"/>
      <c r="I74" s="73"/>
      <c r="J74" s="73"/>
      <c r="K74" s="73"/>
      <c r="L74" s="73"/>
      <c r="M74" s="73"/>
      <c r="N74" s="73"/>
      <c r="O74" s="73"/>
      <c r="P74" s="73"/>
      <c r="Q74" s="73"/>
      <c r="R74" s="73"/>
      <c r="S74" s="73"/>
      <c r="T74" s="74">
        <f t="shared" si="3"/>
        <v>0</v>
      </c>
    </row>
    <row r="75" spans="1:20" s="7" customFormat="1" ht="12.75" customHeight="1" x14ac:dyDescent="0.2">
      <c r="A75" s="132"/>
      <c r="B75" s="134" t="s">
        <v>26</v>
      </c>
      <c r="C75" s="41" t="s">
        <v>0</v>
      </c>
      <c r="D75" s="76"/>
      <c r="E75" s="76"/>
      <c r="F75" s="76"/>
      <c r="G75" s="76"/>
      <c r="H75" s="76"/>
      <c r="I75" s="76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>
        <f t="shared" si="3"/>
        <v>0</v>
      </c>
    </row>
    <row r="76" spans="1:20" s="7" customFormat="1" ht="12.75" customHeight="1" x14ac:dyDescent="0.2">
      <c r="A76" s="132"/>
      <c r="B76" s="135"/>
      <c r="C76" s="42" t="s">
        <v>22</v>
      </c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  <c r="T76" s="78">
        <f t="shared" si="3"/>
        <v>0</v>
      </c>
    </row>
    <row r="77" spans="1:20" s="7" customFormat="1" ht="12.75" customHeight="1" x14ac:dyDescent="0.2">
      <c r="A77" s="132"/>
      <c r="B77" s="134" t="s">
        <v>69</v>
      </c>
      <c r="C77" s="41" t="s">
        <v>0</v>
      </c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6">
        <f t="shared" si="3"/>
        <v>0</v>
      </c>
    </row>
    <row r="78" spans="1:20" s="7" customFormat="1" ht="12.75" customHeight="1" x14ac:dyDescent="0.2">
      <c r="A78" s="132"/>
      <c r="B78" s="135"/>
      <c r="C78" s="42" t="s">
        <v>22</v>
      </c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8">
        <f t="shared" si="3"/>
        <v>0</v>
      </c>
    </row>
    <row r="79" spans="1:20" s="7" customFormat="1" ht="12.75" customHeight="1" x14ac:dyDescent="0.2">
      <c r="A79" s="132" t="s">
        <v>27</v>
      </c>
      <c r="B79" s="136" t="s">
        <v>57</v>
      </c>
      <c r="C79" s="39" t="s">
        <v>0</v>
      </c>
      <c r="D79" s="71"/>
      <c r="E79" s="71"/>
      <c r="F79" s="71"/>
      <c r="G79" s="71"/>
      <c r="H79" s="71"/>
      <c r="I79" s="71"/>
      <c r="J79" s="71"/>
      <c r="K79" s="71"/>
      <c r="L79" s="71"/>
      <c r="M79" s="71"/>
      <c r="N79" s="71"/>
      <c r="O79" s="71"/>
      <c r="P79" s="71"/>
      <c r="Q79" s="71"/>
      <c r="R79" s="71"/>
      <c r="S79" s="71"/>
      <c r="T79" s="72">
        <f t="shared" si="3"/>
        <v>0</v>
      </c>
    </row>
    <row r="80" spans="1:20" s="7" customFormat="1" ht="12.75" customHeight="1" x14ac:dyDescent="0.2">
      <c r="A80" s="132"/>
      <c r="B80" s="137"/>
      <c r="C80" s="40" t="s">
        <v>22</v>
      </c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4">
        <f t="shared" si="3"/>
        <v>0</v>
      </c>
    </row>
    <row r="81" spans="1:20" ht="12.75" customHeight="1" x14ac:dyDescent="0.2">
      <c r="A81" s="132"/>
      <c r="B81" s="136" t="s">
        <v>37</v>
      </c>
      <c r="C81" s="39" t="s">
        <v>0</v>
      </c>
      <c r="D81" s="71"/>
      <c r="E81" s="71"/>
      <c r="F81" s="71"/>
      <c r="G81" s="71"/>
      <c r="H81" s="71"/>
      <c r="I81" s="71"/>
      <c r="J81" s="71"/>
      <c r="K81" s="71"/>
      <c r="L81" s="71"/>
      <c r="M81" s="71"/>
      <c r="N81" s="71"/>
      <c r="O81" s="71"/>
      <c r="P81" s="71"/>
      <c r="Q81" s="71"/>
      <c r="R81" s="71"/>
      <c r="S81" s="71"/>
      <c r="T81" s="72">
        <f t="shared" si="3"/>
        <v>0</v>
      </c>
    </row>
    <row r="82" spans="1:20" ht="12.75" customHeight="1" x14ac:dyDescent="0.2">
      <c r="A82" s="132"/>
      <c r="B82" s="137"/>
      <c r="C82" s="40" t="s">
        <v>22</v>
      </c>
      <c r="D82" s="73"/>
      <c r="E82" s="73"/>
      <c r="F82" s="73"/>
      <c r="G82" s="73"/>
      <c r="H82" s="73"/>
      <c r="I82" s="73"/>
      <c r="J82" s="73"/>
      <c r="K82" s="73"/>
      <c r="L82" s="73"/>
      <c r="M82" s="73"/>
      <c r="N82" s="73"/>
      <c r="O82" s="73"/>
      <c r="P82" s="73"/>
      <c r="Q82" s="73"/>
      <c r="R82" s="73"/>
      <c r="S82" s="73"/>
      <c r="T82" s="74">
        <f t="shared" si="3"/>
        <v>0</v>
      </c>
    </row>
    <row r="83" spans="1:20" ht="12.75" customHeight="1" x14ac:dyDescent="0.2">
      <c r="A83" s="132"/>
      <c r="B83" s="134" t="s">
        <v>58</v>
      </c>
      <c r="C83" s="41" t="s">
        <v>0</v>
      </c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6">
        <f t="shared" si="3"/>
        <v>0</v>
      </c>
    </row>
    <row r="84" spans="1:20" ht="12.75" customHeight="1" x14ac:dyDescent="0.2">
      <c r="A84" s="132"/>
      <c r="B84" s="135"/>
      <c r="C84" s="42" t="s">
        <v>22</v>
      </c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>
        <f t="shared" si="3"/>
        <v>0</v>
      </c>
    </row>
    <row r="85" spans="1:20" ht="12.75" customHeight="1" x14ac:dyDescent="0.2">
      <c r="A85" s="132"/>
      <c r="B85" s="136" t="s">
        <v>28</v>
      </c>
      <c r="C85" s="39" t="s">
        <v>0</v>
      </c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2">
        <f t="shared" si="3"/>
        <v>0</v>
      </c>
    </row>
    <row r="86" spans="1:20" ht="12.75" customHeight="1" x14ac:dyDescent="0.2">
      <c r="A86" s="132"/>
      <c r="B86" s="137"/>
      <c r="C86" s="40" t="s">
        <v>22</v>
      </c>
      <c r="D86" s="73"/>
      <c r="E86" s="73"/>
      <c r="F86" s="73"/>
      <c r="G86" s="73"/>
      <c r="H86" s="73"/>
      <c r="I86" s="73"/>
      <c r="J86" s="73"/>
      <c r="K86" s="73"/>
      <c r="L86" s="73"/>
      <c r="M86" s="73"/>
      <c r="N86" s="73"/>
      <c r="O86" s="73"/>
      <c r="P86" s="73"/>
      <c r="Q86" s="73"/>
      <c r="R86" s="73"/>
      <c r="S86" s="73"/>
      <c r="T86" s="74">
        <f t="shared" si="3"/>
        <v>0</v>
      </c>
    </row>
    <row r="87" spans="1:20" ht="12.75" customHeight="1" x14ac:dyDescent="0.2">
      <c r="A87" s="132"/>
      <c r="B87" s="136" t="s">
        <v>29</v>
      </c>
      <c r="C87" s="39" t="s">
        <v>0</v>
      </c>
      <c r="D87" s="71"/>
      <c r="E87" s="71"/>
      <c r="F87" s="71"/>
      <c r="G87" s="71"/>
      <c r="H87" s="71"/>
      <c r="I87" s="71"/>
      <c r="J87" s="71"/>
      <c r="K87" s="71"/>
      <c r="L87" s="71"/>
      <c r="M87" s="71"/>
      <c r="N87" s="71"/>
      <c r="O87" s="71"/>
      <c r="P87" s="71"/>
      <c r="Q87" s="71"/>
      <c r="R87" s="71"/>
      <c r="S87" s="71"/>
      <c r="T87" s="72">
        <f t="shared" si="3"/>
        <v>0</v>
      </c>
    </row>
    <row r="88" spans="1:20" ht="12.75" customHeight="1" x14ac:dyDescent="0.2">
      <c r="A88" s="132"/>
      <c r="B88" s="137"/>
      <c r="C88" s="40" t="s">
        <v>22</v>
      </c>
      <c r="D88" s="73"/>
      <c r="E88" s="73"/>
      <c r="F88" s="73"/>
      <c r="G88" s="73"/>
      <c r="H88" s="73"/>
      <c r="I88" s="73"/>
      <c r="J88" s="73"/>
      <c r="K88" s="73"/>
      <c r="L88" s="73"/>
      <c r="M88" s="73"/>
      <c r="N88" s="73"/>
      <c r="O88" s="73"/>
      <c r="P88" s="73"/>
      <c r="Q88" s="73"/>
      <c r="R88" s="73"/>
      <c r="S88" s="73"/>
      <c r="T88" s="74">
        <f t="shared" si="3"/>
        <v>0</v>
      </c>
    </row>
    <row r="89" spans="1:20" ht="12.75" customHeight="1" x14ac:dyDescent="0.2">
      <c r="A89" s="132"/>
      <c r="B89" s="134" t="s">
        <v>59</v>
      </c>
      <c r="C89" s="41" t="s">
        <v>0</v>
      </c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6">
        <f t="shared" si="3"/>
        <v>0</v>
      </c>
    </row>
    <row r="90" spans="1:20" ht="12.75" customHeight="1" x14ac:dyDescent="0.2">
      <c r="A90" s="132"/>
      <c r="B90" s="135"/>
      <c r="C90" s="42" t="s">
        <v>3</v>
      </c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8">
        <f t="shared" si="3"/>
        <v>0</v>
      </c>
    </row>
    <row r="91" spans="1:20" s="7" customFormat="1" ht="12.75" customHeight="1" x14ac:dyDescent="0.2">
      <c r="A91" s="132"/>
      <c r="B91" s="136" t="s">
        <v>60</v>
      </c>
      <c r="C91" s="39" t="s">
        <v>0</v>
      </c>
      <c r="D91" s="71"/>
      <c r="E91" s="71"/>
      <c r="F91" s="71"/>
      <c r="G91" s="71"/>
      <c r="H91" s="71"/>
      <c r="I91" s="71"/>
      <c r="J91" s="71"/>
      <c r="K91" s="71"/>
      <c r="L91" s="71"/>
      <c r="M91" s="71"/>
      <c r="N91" s="71"/>
      <c r="O91" s="71"/>
      <c r="P91" s="71"/>
      <c r="Q91" s="71"/>
      <c r="R91" s="71"/>
      <c r="S91" s="71"/>
      <c r="T91" s="72">
        <f t="shared" si="3"/>
        <v>0</v>
      </c>
    </row>
    <row r="92" spans="1:20" s="7" customFormat="1" ht="12.75" customHeight="1" x14ac:dyDescent="0.2">
      <c r="A92" s="132"/>
      <c r="B92" s="137"/>
      <c r="C92" s="40" t="s">
        <v>3</v>
      </c>
      <c r="D92" s="73"/>
      <c r="E92" s="73"/>
      <c r="F92" s="73"/>
      <c r="G92" s="73"/>
      <c r="H92" s="73"/>
      <c r="I92" s="73"/>
      <c r="J92" s="73"/>
      <c r="K92" s="73"/>
      <c r="L92" s="73"/>
      <c r="M92" s="73"/>
      <c r="N92" s="73"/>
      <c r="O92" s="73"/>
      <c r="P92" s="73"/>
      <c r="Q92" s="73"/>
      <c r="R92" s="73"/>
      <c r="S92" s="73"/>
      <c r="T92" s="74">
        <f t="shared" si="3"/>
        <v>0</v>
      </c>
    </row>
    <row r="93" spans="1:20" s="7" customFormat="1" ht="12.75" customHeight="1" x14ac:dyDescent="0.2">
      <c r="A93" s="132"/>
      <c r="B93" s="134" t="s">
        <v>39</v>
      </c>
      <c r="C93" s="41" t="s">
        <v>0</v>
      </c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6">
        <f t="shared" si="3"/>
        <v>0</v>
      </c>
    </row>
    <row r="94" spans="1:20" s="7" customFormat="1" ht="12.75" customHeight="1" x14ac:dyDescent="0.2">
      <c r="A94" s="132"/>
      <c r="B94" s="135"/>
      <c r="C94" s="42" t="s">
        <v>3</v>
      </c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8">
        <f t="shared" si="3"/>
        <v>0</v>
      </c>
    </row>
    <row r="95" spans="1:20" s="7" customFormat="1" ht="12.75" customHeight="1" x14ac:dyDescent="0.2">
      <c r="A95" s="132"/>
      <c r="B95" s="134" t="s">
        <v>61</v>
      </c>
      <c r="C95" s="41" t="s">
        <v>0</v>
      </c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6">
        <f t="shared" si="3"/>
        <v>0</v>
      </c>
    </row>
    <row r="96" spans="1:20" s="7" customFormat="1" ht="12.75" customHeight="1" x14ac:dyDescent="0.2">
      <c r="A96" s="133"/>
      <c r="B96" s="135"/>
      <c r="C96" s="42" t="s">
        <v>3</v>
      </c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8">
        <f t="shared" si="3"/>
        <v>0</v>
      </c>
    </row>
    <row r="97" spans="1:20" ht="12.75" customHeight="1" x14ac:dyDescent="0.2">
      <c r="A97" s="131" t="s">
        <v>41</v>
      </c>
      <c r="B97" s="136" t="s">
        <v>6</v>
      </c>
      <c r="C97" s="39" t="s">
        <v>0</v>
      </c>
      <c r="D97" s="71"/>
      <c r="E97" s="71"/>
      <c r="F97" s="71"/>
      <c r="G97" s="71"/>
      <c r="H97" s="71"/>
      <c r="I97" s="71"/>
      <c r="J97" s="71"/>
      <c r="K97" s="71"/>
      <c r="L97" s="71"/>
      <c r="M97" s="71"/>
      <c r="N97" s="71"/>
      <c r="O97" s="71"/>
      <c r="P97" s="71"/>
      <c r="Q97" s="71"/>
      <c r="R97" s="71"/>
      <c r="S97" s="71"/>
      <c r="T97" s="72">
        <f t="shared" si="3"/>
        <v>0</v>
      </c>
    </row>
    <row r="98" spans="1:20" ht="12.75" customHeight="1" x14ac:dyDescent="0.2">
      <c r="A98" s="132"/>
      <c r="B98" s="137"/>
      <c r="C98" s="40" t="s">
        <v>22</v>
      </c>
      <c r="D98" s="73"/>
      <c r="E98" s="73"/>
      <c r="F98" s="73"/>
      <c r="G98" s="73"/>
      <c r="H98" s="73"/>
      <c r="I98" s="73"/>
      <c r="J98" s="73"/>
      <c r="K98" s="73"/>
      <c r="L98" s="73"/>
      <c r="M98" s="73"/>
      <c r="N98" s="73"/>
      <c r="O98" s="73"/>
      <c r="P98" s="73"/>
      <c r="Q98" s="73"/>
      <c r="R98" s="73"/>
      <c r="S98" s="73"/>
      <c r="T98" s="74">
        <f t="shared" si="3"/>
        <v>0</v>
      </c>
    </row>
    <row r="99" spans="1:20" ht="12.75" customHeight="1" x14ac:dyDescent="0.2">
      <c r="A99" s="132"/>
      <c r="B99" s="136" t="s">
        <v>62</v>
      </c>
      <c r="C99" s="39" t="s">
        <v>0</v>
      </c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  <c r="Q99" s="71"/>
      <c r="R99" s="71"/>
      <c r="S99" s="71"/>
      <c r="T99" s="72">
        <f t="shared" si="3"/>
        <v>0</v>
      </c>
    </row>
    <row r="100" spans="1:20" ht="12.75" customHeight="1" x14ac:dyDescent="0.2">
      <c r="A100" s="132"/>
      <c r="B100" s="137"/>
      <c r="C100" s="40" t="s">
        <v>22</v>
      </c>
      <c r="D100" s="73"/>
      <c r="E100" s="73"/>
      <c r="F100" s="73"/>
      <c r="G100" s="73"/>
      <c r="H100" s="73"/>
      <c r="I100" s="73"/>
      <c r="J100" s="73"/>
      <c r="K100" s="73"/>
      <c r="L100" s="73"/>
      <c r="M100" s="73"/>
      <c r="N100" s="73"/>
      <c r="O100" s="73"/>
      <c r="P100" s="73"/>
      <c r="Q100" s="73"/>
      <c r="R100" s="73"/>
      <c r="S100" s="73"/>
      <c r="T100" s="74">
        <f t="shared" si="3"/>
        <v>0</v>
      </c>
    </row>
    <row r="101" spans="1:20" ht="12.75" customHeight="1" x14ac:dyDescent="0.2">
      <c r="A101" s="132"/>
      <c r="B101" s="136" t="s">
        <v>63</v>
      </c>
      <c r="C101" s="39" t="s">
        <v>0</v>
      </c>
      <c r="D101" s="71"/>
      <c r="E101" s="71"/>
      <c r="F101" s="71"/>
      <c r="G101" s="71"/>
      <c r="H101" s="71"/>
      <c r="I101" s="71"/>
      <c r="J101" s="71"/>
      <c r="K101" s="71"/>
      <c r="L101" s="71"/>
      <c r="M101" s="71"/>
      <c r="N101" s="71"/>
      <c r="O101" s="71"/>
      <c r="P101" s="71"/>
      <c r="Q101" s="71"/>
      <c r="R101" s="71"/>
      <c r="S101" s="71"/>
      <c r="T101" s="72">
        <f t="shared" si="3"/>
        <v>0</v>
      </c>
    </row>
    <row r="102" spans="1:20" ht="12.75" customHeight="1" x14ac:dyDescent="0.2">
      <c r="A102" s="132"/>
      <c r="B102" s="137"/>
      <c r="C102" s="40" t="s">
        <v>22</v>
      </c>
      <c r="D102" s="73"/>
      <c r="E102" s="73"/>
      <c r="F102" s="73"/>
      <c r="G102" s="73"/>
      <c r="H102" s="73"/>
      <c r="I102" s="73"/>
      <c r="J102" s="73"/>
      <c r="K102" s="73"/>
      <c r="L102" s="73"/>
      <c r="M102" s="73"/>
      <c r="N102" s="73"/>
      <c r="O102" s="73"/>
      <c r="P102" s="73"/>
      <c r="Q102" s="73"/>
      <c r="R102" s="73"/>
      <c r="S102" s="73"/>
      <c r="T102" s="74">
        <f t="shared" si="3"/>
        <v>0</v>
      </c>
    </row>
    <row r="103" spans="1:20" ht="12.75" customHeight="1" x14ac:dyDescent="0.2">
      <c r="A103" s="132"/>
      <c r="B103" s="134" t="s">
        <v>55</v>
      </c>
      <c r="C103" s="41" t="s">
        <v>0</v>
      </c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6">
        <f t="shared" si="3"/>
        <v>0</v>
      </c>
    </row>
    <row r="104" spans="1:20" ht="12.75" customHeight="1" x14ac:dyDescent="0.2">
      <c r="A104" s="132"/>
      <c r="B104" s="135"/>
      <c r="C104" s="43" t="s">
        <v>3</v>
      </c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8">
        <f t="shared" si="3"/>
        <v>0</v>
      </c>
    </row>
    <row r="105" spans="1:20" ht="12.75" customHeight="1" x14ac:dyDescent="0.2">
      <c r="A105" s="132"/>
      <c r="B105" s="134" t="s">
        <v>68</v>
      </c>
      <c r="C105" s="41" t="s">
        <v>0</v>
      </c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6">
        <f t="shared" si="3"/>
        <v>0</v>
      </c>
    </row>
    <row r="106" spans="1:20" ht="12.75" customHeight="1" x14ac:dyDescent="0.2">
      <c r="A106" s="133"/>
      <c r="B106" s="135"/>
      <c r="C106" s="43" t="s">
        <v>3</v>
      </c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8">
        <f t="shared" si="3"/>
        <v>0</v>
      </c>
    </row>
    <row r="107" spans="1:20" ht="12.75" customHeight="1" x14ac:dyDescent="0.2">
      <c r="A107" s="131" t="s">
        <v>30</v>
      </c>
      <c r="B107" s="134" t="s">
        <v>64</v>
      </c>
      <c r="C107" s="41" t="s">
        <v>0</v>
      </c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6">
        <f t="shared" si="3"/>
        <v>0</v>
      </c>
    </row>
    <row r="108" spans="1:20" ht="12.75" customHeight="1" x14ac:dyDescent="0.2">
      <c r="A108" s="132"/>
      <c r="B108" s="135"/>
      <c r="C108" s="43" t="s">
        <v>22</v>
      </c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8">
        <f t="shared" si="3"/>
        <v>0</v>
      </c>
    </row>
    <row r="109" spans="1:20" ht="12.75" customHeight="1" x14ac:dyDescent="0.2">
      <c r="A109" s="132"/>
      <c r="B109" s="134" t="s">
        <v>70</v>
      </c>
      <c r="C109" s="41" t="s">
        <v>0</v>
      </c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6">
        <f t="shared" si="3"/>
        <v>0</v>
      </c>
    </row>
    <row r="110" spans="1:20" ht="12.75" customHeight="1" thickBot="1" x14ac:dyDescent="0.25">
      <c r="A110" s="146"/>
      <c r="B110" s="135"/>
      <c r="C110" s="43" t="s">
        <v>22</v>
      </c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8">
        <f t="shared" si="3"/>
        <v>0</v>
      </c>
    </row>
    <row r="111" spans="1:20" ht="12.75" customHeight="1" x14ac:dyDescent="0.2">
      <c r="A111" s="144"/>
      <c r="B111" s="142" t="s">
        <v>1</v>
      </c>
      <c r="C111" s="118" t="s">
        <v>0</v>
      </c>
      <c r="D111" s="119">
        <f>D67+D69+D71+D73+D75+D77+D79+D81+D83+D85+D87+D89+D91+D93+D95+D97+D99+D101+D103+D105+D107+D109</f>
        <v>0</v>
      </c>
      <c r="E111" s="119">
        <f t="shared" ref="E111:S111" si="4">E67+E69+E71+E73+E75+E77+E79+E81+E83+E85+E87+E89+E91+E93+E95+E97+E99+E101+E103+E105+E107+E109</f>
        <v>0</v>
      </c>
      <c r="F111" s="119">
        <f t="shared" si="4"/>
        <v>0</v>
      </c>
      <c r="G111" s="119">
        <f t="shared" si="4"/>
        <v>0</v>
      </c>
      <c r="H111" s="119">
        <f t="shared" si="4"/>
        <v>0</v>
      </c>
      <c r="I111" s="119">
        <f t="shared" si="4"/>
        <v>0</v>
      </c>
      <c r="J111" s="119">
        <f t="shared" si="4"/>
        <v>0</v>
      </c>
      <c r="K111" s="119">
        <f t="shared" si="4"/>
        <v>0</v>
      </c>
      <c r="L111" s="119">
        <f t="shared" si="4"/>
        <v>0</v>
      </c>
      <c r="M111" s="119">
        <f t="shared" si="4"/>
        <v>0</v>
      </c>
      <c r="N111" s="119">
        <f t="shared" si="4"/>
        <v>0</v>
      </c>
      <c r="O111" s="119">
        <f t="shared" si="4"/>
        <v>0</v>
      </c>
      <c r="P111" s="119">
        <f t="shared" si="4"/>
        <v>0</v>
      </c>
      <c r="Q111" s="119">
        <f t="shared" si="4"/>
        <v>0</v>
      </c>
      <c r="R111" s="119">
        <f t="shared" si="4"/>
        <v>0</v>
      </c>
      <c r="S111" s="119">
        <f t="shared" si="4"/>
        <v>0</v>
      </c>
      <c r="T111" s="119">
        <f t="shared" si="3"/>
        <v>0</v>
      </c>
    </row>
    <row r="112" spans="1:20" ht="12.75" customHeight="1" thickBot="1" x14ac:dyDescent="0.25">
      <c r="A112" s="145"/>
      <c r="B112" s="143"/>
      <c r="C112" s="120" t="s">
        <v>22</v>
      </c>
      <c r="D112" s="121">
        <f>D68+D70+D72+D74+D76+D78+D80+D82+D84+D86+D88+D90+D92+D94+D96+D98+D100+D102+D104+D106+D108+D110</f>
        <v>0</v>
      </c>
      <c r="E112" s="121">
        <f t="shared" ref="E112:S112" si="5">E68+E70+E72+E74+E76+E78+E80+E82+E84+E86+E88+E90+E92+E94+E96+E98+E100+E102+E104+E106+E108+E110</f>
        <v>0</v>
      </c>
      <c r="F112" s="121">
        <f t="shared" si="5"/>
        <v>0</v>
      </c>
      <c r="G112" s="121">
        <f t="shared" si="5"/>
        <v>0</v>
      </c>
      <c r="H112" s="121">
        <f t="shared" si="5"/>
        <v>0</v>
      </c>
      <c r="I112" s="121">
        <f t="shared" si="5"/>
        <v>0</v>
      </c>
      <c r="J112" s="121">
        <f t="shared" si="5"/>
        <v>0</v>
      </c>
      <c r="K112" s="121">
        <f t="shared" si="5"/>
        <v>0</v>
      </c>
      <c r="L112" s="121">
        <f t="shared" si="5"/>
        <v>0</v>
      </c>
      <c r="M112" s="121">
        <f t="shared" si="5"/>
        <v>0</v>
      </c>
      <c r="N112" s="121">
        <f t="shared" si="5"/>
        <v>0</v>
      </c>
      <c r="O112" s="121">
        <f t="shared" si="5"/>
        <v>0</v>
      </c>
      <c r="P112" s="121">
        <f t="shared" si="5"/>
        <v>0</v>
      </c>
      <c r="Q112" s="121">
        <f t="shared" si="5"/>
        <v>0</v>
      </c>
      <c r="R112" s="121">
        <f t="shared" si="5"/>
        <v>0</v>
      </c>
      <c r="S112" s="121">
        <f t="shared" si="5"/>
        <v>0</v>
      </c>
      <c r="T112" s="121">
        <f t="shared" si="3"/>
        <v>0</v>
      </c>
    </row>
    <row r="113" spans="1:4" ht="12.75" customHeight="1" x14ac:dyDescent="0.2">
      <c r="A113" s="34" t="str">
        <f>A55</f>
        <v>FUENTE: reporte mensual Metas Subsidios Asignados DPH a DIFIN</v>
      </c>
      <c r="B113" s="1"/>
      <c r="C113" s="44"/>
      <c r="D113" s="79"/>
    </row>
    <row r="114" spans="1:4" ht="12.75" customHeight="1" x14ac:dyDescent="0.2">
      <c r="A114" s="34" t="str">
        <f>A56</f>
        <v>Publicado el 11-04-2025</v>
      </c>
      <c r="B114" s="1"/>
      <c r="C114" s="44"/>
      <c r="D114" s="79"/>
    </row>
    <row r="115" spans="1:4" ht="12.75" customHeight="1" x14ac:dyDescent="0.2">
      <c r="A115" s="1"/>
      <c r="B115"/>
      <c r="C115" s="44"/>
      <c r="D115" s="79"/>
    </row>
    <row r="116" spans="1:4" ht="12.75" customHeight="1" x14ac:dyDescent="0.2">
      <c r="A116" s="1"/>
      <c r="B116"/>
      <c r="C116" s="44"/>
      <c r="D116" s="79"/>
    </row>
    <row r="117" spans="1:4" ht="12.75" customHeight="1" x14ac:dyDescent="0.2">
      <c r="A117" s="1"/>
      <c r="B117" s="1"/>
      <c r="C117" s="44"/>
      <c r="D117" s="79"/>
    </row>
    <row r="118" spans="1:4" ht="12.75" customHeight="1" x14ac:dyDescent="0.2">
      <c r="A118" s="1"/>
      <c r="B118" s="1"/>
      <c r="C118" s="44"/>
      <c r="D118" s="79"/>
    </row>
    <row r="119" spans="1:4" ht="12.75" customHeight="1" x14ac:dyDescent="0.2">
      <c r="A119" s="1"/>
      <c r="B119" s="1"/>
      <c r="C119" s="44"/>
      <c r="D119" s="79"/>
    </row>
    <row r="120" spans="1:4" ht="12.75" customHeight="1" x14ac:dyDescent="0.2">
      <c r="A120" s="1"/>
      <c r="B120" s="1"/>
      <c r="C120" s="44"/>
      <c r="D120" s="79"/>
    </row>
    <row r="121" spans="1:4" ht="12.75" customHeight="1" x14ac:dyDescent="0.2">
      <c r="A121" s="1"/>
      <c r="B121" s="1"/>
      <c r="C121" s="44"/>
      <c r="D121" s="79"/>
    </row>
    <row r="122" spans="1:4" ht="12.75" customHeight="1" x14ac:dyDescent="0.2">
      <c r="A122" s="1"/>
      <c r="B122" s="1"/>
      <c r="C122" s="44"/>
      <c r="D122" s="79"/>
    </row>
    <row r="123" spans="1:4" ht="12.75" customHeight="1" x14ac:dyDescent="0.2">
      <c r="A123" s="1"/>
      <c r="B123" s="1"/>
      <c r="C123" s="44"/>
      <c r="D123" s="79"/>
    </row>
    <row r="124" spans="1:4" ht="12.75" customHeight="1" x14ac:dyDescent="0.2">
      <c r="A124" s="1"/>
      <c r="B124" s="1"/>
      <c r="C124" s="44"/>
      <c r="D124" s="79"/>
    </row>
    <row r="125" spans="1:4" ht="12.75" customHeight="1" x14ac:dyDescent="0.2">
      <c r="A125" s="1"/>
      <c r="B125" s="1"/>
      <c r="C125" s="44"/>
      <c r="D125" s="79"/>
    </row>
    <row r="126" spans="1:4" ht="12.75" customHeight="1" x14ac:dyDescent="0.2">
      <c r="A126" s="1"/>
      <c r="B126" s="1"/>
      <c r="C126" s="44"/>
      <c r="D126" s="79"/>
    </row>
    <row r="127" spans="1:4" ht="12.75" customHeight="1" x14ac:dyDescent="0.2">
      <c r="A127" s="1"/>
      <c r="B127" s="1"/>
      <c r="C127" s="44"/>
      <c r="D127" s="79"/>
    </row>
    <row r="128" spans="1:4" ht="12.75" customHeight="1" x14ac:dyDescent="0.2">
      <c r="A128" s="1"/>
      <c r="B128" s="1"/>
      <c r="C128" s="44"/>
      <c r="D128" s="79"/>
    </row>
    <row r="129" spans="1:4" ht="12.75" customHeight="1" x14ac:dyDescent="0.2">
      <c r="A129" s="1"/>
      <c r="B129" s="1"/>
      <c r="C129" s="44"/>
      <c r="D129" s="79"/>
    </row>
    <row r="130" spans="1:4" ht="12.75" customHeight="1" x14ac:dyDescent="0.2">
      <c r="A130" s="1"/>
      <c r="B130" s="1"/>
      <c r="C130" s="44"/>
      <c r="D130" s="79"/>
    </row>
    <row r="131" spans="1:4" ht="12.75" customHeight="1" x14ac:dyDescent="0.2">
      <c r="A131" s="1"/>
      <c r="B131" s="1"/>
      <c r="C131" s="44"/>
      <c r="D131" s="79"/>
    </row>
    <row r="132" spans="1:4" ht="12.75" customHeight="1" x14ac:dyDescent="0.2">
      <c r="A132" s="1"/>
      <c r="B132" s="1"/>
      <c r="C132" s="44"/>
      <c r="D132" s="79"/>
    </row>
    <row r="133" spans="1:4" ht="12.75" customHeight="1" x14ac:dyDescent="0.2">
      <c r="A133" s="1"/>
      <c r="B133" s="1"/>
      <c r="C133" s="44"/>
      <c r="D133" s="79"/>
    </row>
    <row r="134" spans="1:4" ht="12.75" customHeight="1" x14ac:dyDescent="0.2">
      <c r="A134" s="1"/>
      <c r="B134" s="1"/>
      <c r="C134" s="44"/>
      <c r="D134" s="79"/>
    </row>
    <row r="135" spans="1:4" ht="12.75" customHeight="1" x14ac:dyDescent="0.2">
      <c r="A135" s="1"/>
      <c r="B135" s="1"/>
      <c r="C135" s="44"/>
      <c r="D135" s="79"/>
    </row>
    <row r="136" spans="1:4" ht="12.75" customHeight="1" x14ac:dyDescent="0.2">
      <c r="A136" s="1"/>
      <c r="B136" s="1"/>
      <c r="C136" s="44"/>
      <c r="D136" s="79"/>
    </row>
    <row r="137" spans="1:4" ht="12.75" customHeight="1" x14ac:dyDescent="0.2">
      <c r="A137" s="1"/>
      <c r="B137" s="1"/>
      <c r="C137" s="44"/>
      <c r="D137" s="79"/>
    </row>
    <row r="138" spans="1:4" ht="12.75" customHeight="1" x14ac:dyDescent="0.2">
      <c r="A138" s="1"/>
      <c r="B138" s="1"/>
      <c r="C138" s="44"/>
      <c r="D138" s="79"/>
    </row>
    <row r="139" spans="1:4" ht="12.75" customHeight="1" x14ac:dyDescent="0.2">
      <c r="A139" s="1"/>
      <c r="B139" s="1"/>
      <c r="C139" s="44"/>
      <c r="D139" s="79"/>
    </row>
    <row r="140" spans="1:4" ht="12.75" customHeight="1" x14ac:dyDescent="0.2">
      <c r="A140" s="1"/>
      <c r="B140" s="1"/>
      <c r="C140" s="44"/>
      <c r="D140" s="79"/>
    </row>
    <row r="141" spans="1:4" ht="12.75" customHeight="1" x14ac:dyDescent="0.2">
      <c r="A141" s="1"/>
      <c r="B141" s="1"/>
      <c r="C141" s="44"/>
      <c r="D141" s="79"/>
    </row>
    <row r="142" spans="1:4" ht="12.75" customHeight="1" x14ac:dyDescent="0.2">
      <c r="A142" s="1"/>
      <c r="B142" s="1"/>
      <c r="C142" s="44"/>
      <c r="D142" s="79"/>
    </row>
    <row r="143" spans="1:4" ht="12.75" customHeight="1" x14ac:dyDescent="0.2">
      <c r="A143" s="1"/>
      <c r="B143" s="1"/>
      <c r="C143" s="44"/>
      <c r="D143" s="79"/>
    </row>
    <row r="144" spans="1:4" ht="12.75" customHeight="1" x14ac:dyDescent="0.2">
      <c r="A144" s="1"/>
      <c r="B144" s="1"/>
      <c r="C144" s="44"/>
      <c r="D144" s="79"/>
    </row>
    <row r="145" spans="1:4" ht="12.75" customHeight="1" x14ac:dyDescent="0.2">
      <c r="A145" s="1"/>
      <c r="B145" s="1"/>
      <c r="C145" s="44"/>
      <c r="D145" s="79"/>
    </row>
    <row r="146" spans="1:4" ht="12.75" customHeight="1" x14ac:dyDescent="0.2">
      <c r="A146" s="1"/>
      <c r="B146" s="1"/>
      <c r="C146" s="44"/>
      <c r="D146" s="79"/>
    </row>
    <row r="147" spans="1:4" ht="12.75" customHeight="1" x14ac:dyDescent="0.2">
      <c r="A147" s="1"/>
      <c r="B147" s="1"/>
      <c r="C147" s="44"/>
      <c r="D147" s="79"/>
    </row>
    <row r="148" spans="1:4" ht="12.75" customHeight="1" x14ac:dyDescent="0.2">
      <c r="A148" s="1"/>
      <c r="B148" s="1"/>
      <c r="C148" s="44"/>
      <c r="D148" s="79"/>
    </row>
    <row r="149" spans="1:4" ht="12.75" customHeight="1" x14ac:dyDescent="0.2">
      <c r="A149" s="1"/>
      <c r="B149" s="1"/>
      <c r="C149" s="44"/>
      <c r="D149" s="79"/>
    </row>
    <row r="150" spans="1:4" ht="12.75" customHeight="1" x14ac:dyDescent="0.2">
      <c r="A150" s="1"/>
      <c r="B150" s="1"/>
      <c r="C150" s="44"/>
      <c r="D150" s="79"/>
    </row>
    <row r="151" spans="1:4" ht="12.75" customHeight="1" x14ac:dyDescent="0.2">
      <c r="A151" s="1"/>
      <c r="B151" s="1"/>
      <c r="C151" s="44"/>
      <c r="D151" s="79"/>
    </row>
    <row r="152" spans="1:4" ht="12.75" customHeight="1" x14ac:dyDescent="0.2">
      <c r="A152" s="1"/>
      <c r="B152" s="1"/>
      <c r="C152" s="44"/>
      <c r="D152" s="79"/>
    </row>
    <row r="153" spans="1:4" ht="12.75" customHeight="1" x14ac:dyDescent="0.2">
      <c r="A153" s="1"/>
      <c r="B153" s="1"/>
      <c r="C153" s="44"/>
      <c r="D153" s="79"/>
    </row>
    <row r="154" spans="1:4" ht="12.75" customHeight="1" x14ac:dyDescent="0.2">
      <c r="A154" s="1"/>
      <c r="B154" s="1"/>
      <c r="C154" s="44"/>
      <c r="D154" s="79"/>
    </row>
    <row r="155" spans="1:4" ht="12.75" customHeight="1" x14ac:dyDescent="0.2">
      <c r="A155" s="1"/>
      <c r="B155" s="1"/>
      <c r="C155" s="44"/>
      <c r="D155" s="79"/>
    </row>
    <row r="156" spans="1:4" ht="12.75" customHeight="1" x14ac:dyDescent="0.2">
      <c r="A156" s="1"/>
      <c r="B156" s="1"/>
      <c r="C156" s="44"/>
      <c r="D156" s="79"/>
    </row>
    <row r="157" spans="1:4" ht="12.75" customHeight="1" x14ac:dyDescent="0.2">
      <c r="A157" s="1"/>
      <c r="B157" s="1"/>
      <c r="C157" s="44"/>
      <c r="D157" s="79"/>
    </row>
    <row r="158" spans="1:4" ht="12.75" customHeight="1" x14ac:dyDescent="0.2">
      <c r="A158" s="1"/>
      <c r="B158" s="1"/>
      <c r="C158" s="44"/>
      <c r="D158" s="79"/>
    </row>
    <row r="159" spans="1:4" ht="12.75" customHeight="1" x14ac:dyDescent="0.2">
      <c r="A159" s="1"/>
      <c r="B159" s="1"/>
      <c r="C159" s="44"/>
      <c r="D159" s="79"/>
    </row>
    <row r="160" spans="1:4" ht="12.75" customHeight="1" x14ac:dyDescent="0.2">
      <c r="A160" s="1"/>
      <c r="B160" s="1"/>
      <c r="C160" s="44"/>
      <c r="D160" s="79"/>
    </row>
    <row r="161" spans="1:4" ht="12.75" customHeight="1" x14ac:dyDescent="0.2">
      <c r="A161" s="1"/>
      <c r="B161" s="1"/>
      <c r="C161" s="44"/>
      <c r="D161" s="79"/>
    </row>
    <row r="162" spans="1:4" ht="12.75" customHeight="1" x14ac:dyDescent="0.2">
      <c r="A162" s="1"/>
      <c r="B162" s="1"/>
      <c r="C162" s="44"/>
      <c r="D162" s="79"/>
    </row>
    <row r="163" spans="1:4" ht="12.75" customHeight="1" x14ac:dyDescent="0.2">
      <c r="A163" s="1"/>
      <c r="B163" s="1"/>
      <c r="C163" s="44"/>
      <c r="D163" s="79"/>
    </row>
    <row r="164" spans="1:4" ht="12.75" customHeight="1" x14ac:dyDescent="0.2">
      <c r="A164" s="1"/>
      <c r="B164" s="1"/>
      <c r="C164" s="44"/>
      <c r="D164" s="79"/>
    </row>
    <row r="165" spans="1:4" ht="12.75" customHeight="1" x14ac:dyDescent="0.2">
      <c r="A165" s="1"/>
      <c r="B165" s="1"/>
      <c r="C165" s="44"/>
      <c r="D165" s="79"/>
    </row>
    <row r="166" spans="1:4" ht="12.75" customHeight="1" x14ac:dyDescent="0.2">
      <c r="A166" s="1"/>
      <c r="B166" s="1"/>
      <c r="C166" s="44"/>
      <c r="D166" s="79"/>
    </row>
    <row r="167" spans="1:4" ht="12.75" customHeight="1" x14ac:dyDescent="0.2">
      <c r="A167" s="1"/>
      <c r="B167" s="1"/>
      <c r="C167" s="44"/>
      <c r="D167" s="79"/>
    </row>
    <row r="168" spans="1:4" ht="12.75" customHeight="1" x14ac:dyDescent="0.2">
      <c r="A168" s="1"/>
      <c r="B168" s="1"/>
      <c r="C168" s="44"/>
      <c r="D168" s="79"/>
    </row>
    <row r="169" spans="1:4" ht="12.75" customHeight="1" x14ac:dyDescent="0.2">
      <c r="A169" s="1"/>
      <c r="B169" s="1"/>
      <c r="C169" s="44"/>
      <c r="D169" s="79"/>
    </row>
    <row r="170" spans="1:4" ht="12.75" customHeight="1" x14ac:dyDescent="0.2">
      <c r="A170" s="1"/>
      <c r="B170" s="1"/>
      <c r="C170" s="44"/>
      <c r="D170" s="79"/>
    </row>
    <row r="171" spans="1:4" ht="12.75" customHeight="1" x14ac:dyDescent="0.2">
      <c r="A171" s="1"/>
      <c r="B171" s="1"/>
      <c r="C171" s="44"/>
      <c r="D171" s="79"/>
    </row>
    <row r="172" spans="1:4" ht="12.75" customHeight="1" x14ac:dyDescent="0.2">
      <c r="A172" s="1"/>
      <c r="B172" s="1"/>
      <c r="C172" s="44"/>
      <c r="D172" s="79"/>
    </row>
    <row r="173" spans="1:4" ht="12.75" customHeight="1" x14ac:dyDescent="0.2">
      <c r="A173" s="1"/>
      <c r="B173" s="1"/>
      <c r="C173" s="44"/>
      <c r="D173" s="79"/>
    </row>
    <row r="174" spans="1:4" ht="12.75" customHeight="1" x14ac:dyDescent="0.2">
      <c r="A174" s="1"/>
      <c r="B174" s="1"/>
      <c r="C174" s="44"/>
      <c r="D174" s="79"/>
    </row>
    <row r="175" spans="1:4" ht="12.75" customHeight="1" x14ac:dyDescent="0.2">
      <c r="A175" s="1"/>
      <c r="B175" s="1"/>
      <c r="C175" s="44"/>
      <c r="D175" s="79"/>
    </row>
    <row r="176" spans="1:4" ht="12.75" customHeight="1" x14ac:dyDescent="0.2">
      <c r="A176" s="1"/>
      <c r="B176" s="1"/>
      <c r="C176" s="44"/>
      <c r="D176" s="79"/>
    </row>
    <row r="177" spans="1:4" ht="12.75" customHeight="1" x14ac:dyDescent="0.2">
      <c r="A177" s="1"/>
      <c r="B177" s="1"/>
      <c r="C177" s="44"/>
      <c r="D177" s="79"/>
    </row>
    <row r="178" spans="1:4" ht="12.75" customHeight="1" x14ac:dyDescent="0.2">
      <c r="A178" s="1"/>
      <c r="B178" s="1"/>
      <c r="C178" s="44"/>
      <c r="D178" s="79"/>
    </row>
    <row r="179" spans="1:4" ht="12.75" customHeight="1" x14ac:dyDescent="0.2">
      <c r="A179" s="1"/>
      <c r="B179" s="1"/>
      <c r="C179" s="44"/>
      <c r="D179" s="79"/>
    </row>
    <row r="180" spans="1:4" ht="12.75" customHeight="1" x14ac:dyDescent="0.2">
      <c r="A180" s="1"/>
      <c r="B180" s="1"/>
      <c r="C180" s="44"/>
      <c r="D180" s="79"/>
    </row>
    <row r="181" spans="1:4" ht="12.75" customHeight="1" x14ac:dyDescent="0.2">
      <c r="A181" s="1"/>
      <c r="B181" s="1"/>
      <c r="C181" s="44"/>
      <c r="D181" s="79"/>
    </row>
    <row r="182" spans="1:4" ht="12.75" customHeight="1" x14ac:dyDescent="0.2">
      <c r="A182" s="1"/>
      <c r="B182" s="1"/>
      <c r="C182" s="44"/>
      <c r="D182" s="79"/>
    </row>
    <row r="183" spans="1:4" ht="12.75" customHeight="1" x14ac:dyDescent="0.2">
      <c r="A183" s="1"/>
      <c r="B183" s="1"/>
      <c r="C183" s="44"/>
      <c r="D183" s="79"/>
    </row>
    <row r="184" spans="1:4" ht="12.75" customHeight="1" x14ac:dyDescent="0.2">
      <c r="A184" s="1"/>
      <c r="B184" s="1"/>
      <c r="C184" s="44"/>
      <c r="D184" s="79"/>
    </row>
    <row r="185" spans="1:4" ht="12.75" customHeight="1" x14ac:dyDescent="0.2">
      <c r="A185" s="1"/>
      <c r="B185" s="1"/>
      <c r="C185" s="44"/>
      <c r="D185" s="79"/>
    </row>
    <row r="186" spans="1:4" ht="12.75" customHeight="1" x14ac:dyDescent="0.2">
      <c r="A186" s="1"/>
      <c r="B186" s="1"/>
      <c r="C186" s="44"/>
      <c r="D186" s="79"/>
    </row>
    <row r="187" spans="1:4" ht="12.75" customHeight="1" x14ac:dyDescent="0.2">
      <c r="A187" s="1"/>
      <c r="B187" s="1"/>
      <c r="C187" s="44"/>
      <c r="D187" s="79"/>
    </row>
    <row r="188" spans="1:4" ht="12.75" customHeight="1" x14ac:dyDescent="0.2">
      <c r="A188" s="1"/>
      <c r="B188" s="1"/>
      <c r="C188" s="44"/>
      <c r="D188" s="79"/>
    </row>
    <row r="189" spans="1:4" ht="12.75" customHeight="1" x14ac:dyDescent="0.2">
      <c r="A189" s="1"/>
      <c r="B189" s="1"/>
      <c r="C189" s="44"/>
      <c r="D189" s="79"/>
    </row>
    <row r="190" spans="1:4" ht="12.75" customHeight="1" x14ac:dyDescent="0.2">
      <c r="A190" s="1"/>
      <c r="B190" s="1"/>
      <c r="C190" s="44"/>
      <c r="D190" s="79"/>
    </row>
    <row r="191" spans="1:4" ht="12.75" customHeight="1" x14ac:dyDescent="0.2">
      <c r="A191" s="1"/>
      <c r="B191" s="1"/>
      <c r="C191" s="44"/>
      <c r="D191" s="79"/>
    </row>
    <row r="192" spans="1:4" ht="12.75" customHeight="1" x14ac:dyDescent="0.2">
      <c r="A192" s="1"/>
      <c r="B192" s="1"/>
      <c r="C192" s="44"/>
      <c r="D192" s="79"/>
    </row>
    <row r="193" spans="1:4" ht="12.75" customHeight="1" x14ac:dyDescent="0.2">
      <c r="A193" s="1"/>
      <c r="B193" s="1"/>
      <c r="C193" s="44"/>
      <c r="D193" s="79"/>
    </row>
    <row r="194" spans="1:4" ht="12.75" customHeight="1" x14ac:dyDescent="0.2">
      <c r="A194" s="1"/>
      <c r="B194" s="1"/>
      <c r="C194" s="44"/>
      <c r="D194" s="79"/>
    </row>
    <row r="195" spans="1:4" ht="12.75" customHeight="1" x14ac:dyDescent="0.2">
      <c r="A195" s="1"/>
      <c r="B195" s="1"/>
      <c r="C195" s="44"/>
      <c r="D195" s="79"/>
    </row>
    <row r="196" spans="1:4" ht="12.75" customHeight="1" x14ac:dyDescent="0.2">
      <c r="A196" s="1"/>
      <c r="B196" s="1"/>
      <c r="C196" s="44"/>
      <c r="D196" s="79"/>
    </row>
    <row r="197" spans="1:4" ht="12.75" customHeight="1" x14ac:dyDescent="0.2">
      <c r="A197" s="1"/>
      <c r="B197" s="1"/>
      <c r="C197" s="44"/>
      <c r="D197" s="79"/>
    </row>
    <row r="198" spans="1:4" ht="12.75" customHeight="1" x14ac:dyDescent="0.2">
      <c r="A198" s="1"/>
      <c r="B198" s="1"/>
      <c r="C198" s="44"/>
      <c r="D198" s="79"/>
    </row>
    <row r="199" spans="1:4" ht="12.75" customHeight="1" x14ac:dyDescent="0.2">
      <c r="A199" s="1"/>
      <c r="B199" s="1"/>
      <c r="C199" s="44"/>
      <c r="D199" s="79"/>
    </row>
    <row r="200" spans="1:4" ht="12.75" customHeight="1" x14ac:dyDescent="0.2">
      <c r="A200" s="1"/>
      <c r="B200" s="1"/>
      <c r="C200" s="44"/>
      <c r="D200" s="79"/>
    </row>
    <row r="201" spans="1:4" ht="12.75" customHeight="1" x14ac:dyDescent="0.2">
      <c r="A201" s="1"/>
      <c r="B201" s="1"/>
      <c r="C201" s="44"/>
      <c r="D201" s="79"/>
    </row>
    <row r="202" spans="1:4" ht="12.75" customHeight="1" x14ac:dyDescent="0.2">
      <c r="A202" s="1"/>
      <c r="B202" s="1"/>
      <c r="C202" s="44"/>
      <c r="D202" s="79"/>
    </row>
    <row r="203" spans="1:4" ht="12.75" customHeight="1" x14ac:dyDescent="0.2">
      <c r="A203" s="1"/>
      <c r="B203" s="1"/>
      <c r="C203" s="44"/>
      <c r="D203" s="79"/>
    </row>
    <row r="204" spans="1:4" ht="12.75" customHeight="1" x14ac:dyDescent="0.2">
      <c r="A204" s="1"/>
      <c r="B204" s="1"/>
      <c r="C204" s="44"/>
      <c r="D204" s="79"/>
    </row>
    <row r="205" spans="1:4" ht="12.75" customHeight="1" x14ac:dyDescent="0.2">
      <c r="A205" s="1"/>
      <c r="B205" s="1"/>
      <c r="C205" s="44"/>
      <c r="D205" s="79"/>
    </row>
    <row r="206" spans="1:4" ht="12.75" customHeight="1" x14ac:dyDescent="0.2">
      <c r="A206" s="1"/>
      <c r="B206" s="1"/>
      <c r="C206" s="44"/>
      <c r="D206" s="79"/>
    </row>
    <row r="207" spans="1:4" ht="12.75" customHeight="1" x14ac:dyDescent="0.2">
      <c r="A207" s="1"/>
      <c r="B207" s="1"/>
      <c r="C207" s="44"/>
      <c r="D207" s="79"/>
    </row>
    <row r="208" spans="1:4" ht="12.75" customHeight="1" x14ac:dyDescent="0.2">
      <c r="A208" s="1"/>
      <c r="B208" s="1"/>
      <c r="C208" s="44"/>
      <c r="D208" s="79"/>
    </row>
    <row r="209" spans="1:4" ht="12.75" customHeight="1" x14ac:dyDescent="0.2">
      <c r="A209" s="1"/>
      <c r="B209" s="1"/>
      <c r="C209" s="44"/>
      <c r="D209" s="79"/>
    </row>
    <row r="210" spans="1:4" ht="12.75" customHeight="1" x14ac:dyDescent="0.2">
      <c r="A210" s="1"/>
      <c r="B210" s="1"/>
      <c r="C210" s="44"/>
      <c r="D210" s="79"/>
    </row>
    <row r="211" spans="1:4" ht="12.75" customHeight="1" x14ac:dyDescent="0.2">
      <c r="A211" s="1"/>
      <c r="B211" s="1"/>
      <c r="C211" s="44"/>
      <c r="D211" s="79"/>
    </row>
    <row r="212" spans="1:4" ht="12.75" customHeight="1" x14ac:dyDescent="0.2">
      <c r="A212" s="1"/>
      <c r="B212" s="1"/>
      <c r="C212" s="44"/>
      <c r="D212" s="79"/>
    </row>
    <row r="213" spans="1:4" ht="12.75" customHeight="1" x14ac:dyDescent="0.2">
      <c r="A213" s="1"/>
      <c r="B213" s="1"/>
      <c r="C213" s="44"/>
      <c r="D213" s="79"/>
    </row>
    <row r="214" spans="1:4" ht="12.75" customHeight="1" x14ac:dyDescent="0.2">
      <c r="A214" s="1"/>
      <c r="B214" s="1"/>
      <c r="C214" s="44"/>
      <c r="D214" s="79"/>
    </row>
    <row r="215" spans="1:4" ht="12.75" customHeight="1" x14ac:dyDescent="0.2">
      <c r="A215" s="1"/>
      <c r="B215" s="1"/>
      <c r="C215" s="44"/>
      <c r="D215" s="79"/>
    </row>
    <row r="216" spans="1:4" ht="12.75" customHeight="1" x14ac:dyDescent="0.2">
      <c r="A216" s="1"/>
      <c r="B216" s="1"/>
      <c r="C216" s="44"/>
      <c r="D216" s="79"/>
    </row>
    <row r="217" spans="1:4" ht="12.75" customHeight="1" x14ac:dyDescent="0.2">
      <c r="A217" s="1"/>
      <c r="B217" s="1"/>
      <c r="C217" s="44"/>
      <c r="D217" s="79"/>
    </row>
    <row r="218" spans="1:4" ht="12.75" customHeight="1" x14ac:dyDescent="0.2">
      <c r="A218" s="1"/>
      <c r="B218" s="1"/>
      <c r="C218" s="44"/>
      <c r="D218" s="79"/>
    </row>
    <row r="219" spans="1:4" ht="12.75" customHeight="1" x14ac:dyDescent="0.2">
      <c r="A219" s="1"/>
      <c r="B219" s="1"/>
      <c r="C219" s="44"/>
      <c r="D219" s="79"/>
    </row>
    <row r="220" spans="1:4" ht="12.75" customHeight="1" x14ac:dyDescent="0.2">
      <c r="A220" s="1"/>
      <c r="B220" s="1"/>
      <c r="C220" s="44"/>
      <c r="D220" s="79"/>
    </row>
    <row r="221" spans="1:4" ht="12.75" customHeight="1" x14ac:dyDescent="0.2">
      <c r="A221" s="1"/>
      <c r="B221" s="1"/>
      <c r="C221" s="44"/>
      <c r="D221" s="79"/>
    </row>
    <row r="222" spans="1:4" ht="12.75" customHeight="1" x14ac:dyDescent="0.2">
      <c r="A222" s="1"/>
      <c r="B222" s="1"/>
      <c r="C222" s="44"/>
      <c r="D222" s="79"/>
    </row>
    <row r="223" spans="1:4" ht="12.75" customHeight="1" x14ac:dyDescent="0.2">
      <c r="A223" s="1"/>
      <c r="B223" s="1"/>
      <c r="C223" s="44"/>
      <c r="D223" s="79"/>
    </row>
    <row r="224" spans="1:4" ht="12.75" customHeight="1" x14ac:dyDescent="0.2">
      <c r="A224" s="1"/>
      <c r="B224" s="1"/>
      <c r="C224" s="44"/>
      <c r="D224" s="79"/>
    </row>
    <row r="225" spans="1:4" ht="12.75" customHeight="1" x14ac:dyDescent="0.2">
      <c r="A225" s="1"/>
      <c r="B225" s="1"/>
      <c r="C225" s="44"/>
      <c r="D225" s="79"/>
    </row>
    <row r="226" spans="1:4" ht="12.75" customHeight="1" x14ac:dyDescent="0.2">
      <c r="A226" s="1"/>
      <c r="B226" s="1"/>
      <c r="C226" s="44"/>
      <c r="D226" s="79"/>
    </row>
    <row r="227" spans="1:4" ht="12.75" customHeight="1" x14ac:dyDescent="0.2">
      <c r="A227" s="1"/>
      <c r="B227" s="1"/>
      <c r="C227" s="44"/>
      <c r="D227" s="79"/>
    </row>
    <row r="228" spans="1:4" ht="12.75" customHeight="1" x14ac:dyDescent="0.2">
      <c r="A228" s="1"/>
      <c r="B228" s="1"/>
      <c r="C228" s="44"/>
      <c r="D228" s="79"/>
    </row>
    <row r="229" spans="1:4" ht="12.75" customHeight="1" x14ac:dyDescent="0.2">
      <c r="A229" s="1"/>
      <c r="B229" s="1"/>
      <c r="C229" s="44"/>
      <c r="D229" s="79"/>
    </row>
    <row r="230" spans="1:4" ht="12.75" customHeight="1" x14ac:dyDescent="0.2">
      <c r="A230" s="1"/>
      <c r="B230" s="1"/>
      <c r="C230" s="44"/>
      <c r="D230" s="79"/>
    </row>
    <row r="231" spans="1:4" ht="12.75" customHeight="1" x14ac:dyDescent="0.2">
      <c r="A231" s="1"/>
      <c r="B231" s="1"/>
      <c r="C231" s="44"/>
      <c r="D231" s="79"/>
    </row>
    <row r="232" spans="1:4" ht="12.75" customHeight="1" x14ac:dyDescent="0.2">
      <c r="A232" s="1"/>
      <c r="B232" s="1"/>
      <c r="C232" s="44"/>
      <c r="D232" s="79"/>
    </row>
    <row r="233" spans="1:4" ht="12.75" customHeight="1" x14ac:dyDescent="0.2">
      <c r="A233" s="1"/>
      <c r="B233" s="1"/>
      <c r="C233" s="44"/>
      <c r="D233" s="79"/>
    </row>
    <row r="234" spans="1:4" ht="12.75" customHeight="1" x14ac:dyDescent="0.2">
      <c r="A234" s="1"/>
      <c r="B234" s="1"/>
      <c r="C234" s="44"/>
      <c r="D234" s="79"/>
    </row>
    <row r="235" spans="1:4" ht="12.75" customHeight="1" x14ac:dyDescent="0.2">
      <c r="A235" s="1"/>
      <c r="B235" s="1"/>
      <c r="C235" s="44"/>
      <c r="D235" s="79"/>
    </row>
    <row r="236" spans="1:4" ht="12.75" customHeight="1" x14ac:dyDescent="0.2">
      <c r="A236" s="1"/>
      <c r="B236" s="1"/>
      <c r="C236" s="44"/>
      <c r="D236" s="79"/>
    </row>
    <row r="237" spans="1:4" ht="12.75" customHeight="1" x14ac:dyDescent="0.2">
      <c r="A237" s="1"/>
      <c r="B237" s="1"/>
      <c r="C237" s="44"/>
      <c r="D237" s="79"/>
    </row>
    <row r="238" spans="1:4" ht="12.75" customHeight="1" x14ac:dyDescent="0.2">
      <c r="A238" s="1"/>
      <c r="B238" s="1"/>
      <c r="C238" s="44"/>
      <c r="D238" s="79"/>
    </row>
    <row r="239" spans="1:4" ht="12.75" customHeight="1" x14ac:dyDescent="0.2">
      <c r="A239" s="1"/>
      <c r="B239" s="1"/>
      <c r="C239" s="44"/>
      <c r="D239" s="79"/>
    </row>
    <row r="240" spans="1:4" ht="12.75" customHeight="1" x14ac:dyDescent="0.2">
      <c r="A240" s="1"/>
      <c r="B240" s="1"/>
      <c r="C240" s="44"/>
      <c r="D240" s="79"/>
    </row>
    <row r="241" spans="1:4" ht="12.75" customHeight="1" x14ac:dyDescent="0.2">
      <c r="A241" s="1"/>
      <c r="B241" s="1"/>
      <c r="C241" s="44"/>
      <c r="D241" s="79"/>
    </row>
    <row r="242" spans="1:4" ht="12.75" customHeight="1" x14ac:dyDescent="0.2">
      <c r="A242" s="1"/>
      <c r="B242" s="1"/>
      <c r="C242" s="44"/>
      <c r="D242" s="79"/>
    </row>
    <row r="243" spans="1:4" ht="12.75" customHeight="1" x14ac:dyDescent="0.2">
      <c r="A243" s="1"/>
      <c r="B243" s="1"/>
      <c r="C243" s="44"/>
      <c r="D243" s="79"/>
    </row>
    <row r="244" spans="1:4" ht="12.75" customHeight="1" x14ac:dyDescent="0.2">
      <c r="A244" s="1"/>
      <c r="B244" s="1"/>
      <c r="C244" s="44"/>
      <c r="D244" s="79"/>
    </row>
    <row r="245" spans="1:4" ht="12.75" customHeight="1" x14ac:dyDescent="0.2">
      <c r="A245" s="1"/>
      <c r="B245" s="1"/>
      <c r="C245" s="44"/>
      <c r="D245" s="79"/>
    </row>
    <row r="246" spans="1:4" ht="12.75" customHeight="1" x14ac:dyDescent="0.2">
      <c r="A246" s="1"/>
      <c r="B246" s="1"/>
      <c r="C246" s="44"/>
      <c r="D246" s="79"/>
    </row>
    <row r="247" spans="1:4" ht="12.75" customHeight="1" x14ac:dyDescent="0.2">
      <c r="A247" s="1"/>
      <c r="B247" s="1"/>
      <c r="C247" s="44"/>
      <c r="D247" s="79"/>
    </row>
    <row r="248" spans="1:4" ht="12.75" customHeight="1" x14ac:dyDescent="0.2">
      <c r="A248" s="1"/>
      <c r="B248" s="1"/>
      <c r="C248" s="44"/>
      <c r="D248" s="79"/>
    </row>
    <row r="249" spans="1:4" ht="12.75" customHeight="1" x14ac:dyDescent="0.2">
      <c r="A249" s="1"/>
      <c r="B249" s="1"/>
      <c r="C249" s="44"/>
      <c r="D249" s="79"/>
    </row>
    <row r="250" spans="1:4" ht="12.75" customHeight="1" x14ac:dyDescent="0.2">
      <c r="A250" s="1"/>
      <c r="B250" s="1"/>
      <c r="C250" s="44"/>
      <c r="D250" s="79"/>
    </row>
    <row r="251" spans="1:4" ht="12.75" customHeight="1" x14ac:dyDescent="0.2">
      <c r="A251" s="1"/>
      <c r="B251" s="1"/>
      <c r="C251" s="44"/>
      <c r="D251" s="79"/>
    </row>
    <row r="252" spans="1:4" ht="12.75" customHeight="1" x14ac:dyDescent="0.2">
      <c r="A252" s="1"/>
      <c r="B252" s="1"/>
      <c r="C252" s="44"/>
      <c r="D252" s="79"/>
    </row>
    <row r="253" spans="1:4" ht="12.75" customHeight="1" x14ac:dyDescent="0.2">
      <c r="A253" s="1"/>
      <c r="B253" s="1"/>
      <c r="C253" s="44"/>
      <c r="D253" s="79"/>
    </row>
    <row r="254" spans="1:4" ht="12.75" customHeight="1" x14ac:dyDescent="0.2">
      <c r="A254" s="1"/>
      <c r="B254" s="1"/>
      <c r="C254" s="44"/>
      <c r="D254" s="79"/>
    </row>
    <row r="255" spans="1:4" ht="12.75" customHeight="1" x14ac:dyDescent="0.2">
      <c r="A255" s="1"/>
      <c r="B255" s="1"/>
      <c r="C255" s="44"/>
      <c r="D255" s="79"/>
    </row>
    <row r="256" spans="1:4" ht="12.75" customHeight="1" x14ac:dyDescent="0.2">
      <c r="A256" s="1"/>
      <c r="B256" s="1"/>
      <c r="C256" s="44"/>
      <c r="D256" s="79"/>
    </row>
    <row r="257" spans="1:4" ht="12.75" customHeight="1" x14ac:dyDescent="0.2">
      <c r="A257" s="1"/>
      <c r="B257" s="1"/>
      <c r="C257" s="44"/>
      <c r="D257" s="79"/>
    </row>
    <row r="258" spans="1:4" ht="12.75" customHeight="1" x14ac:dyDescent="0.2">
      <c r="A258" s="1"/>
      <c r="B258" s="1"/>
      <c r="C258" s="44"/>
      <c r="D258" s="79"/>
    </row>
    <row r="259" spans="1:4" ht="12.75" customHeight="1" x14ac:dyDescent="0.2">
      <c r="A259" s="1"/>
      <c r="B259" s="1"/>
      <c r="C259" s="44"/>
      <c r="D259" s="79"/>
    </row>
    <row r="260" spans="1:4" ht="12.75" customHeight="1" x14ac:dyDescent="0.2">
      <c r="A260" s="1"/>
      <c r="B260" s="1"/>
      <c r="C260" s="44"/>
      <c r="D260" s="79"/>
    </row>
    <row r="261" spans="1:4" ht="12.75" customHeight="1" x14ac:dyDescent="0.2">
      <c r="A261" s="1"/>
      <c r="B261" s="1"/>
      <c r="C261" s="44"/>
      <c r="D261" s="79"/>
    </row>
    <row r="262" spans="1:4" ht="12.75" customHeight="1" x14ac:dyDescent="0.2">
      <c r="A262" s="1"/>
      <c r="B262" s="1"/>
      <c r="C262" s="44"/>
      <c r="D262" s="79"/>
    </row>
    <row r="263" spans="1:4" ht="12.75" customHeight="1" x14ac:dyDescent="0.2">
      <c r="A263" s="1"/>
      <c r="B263" s="1"/>
      <c r="C263" s="44"/>
      <c r="D263" s="79"/>
    </row>
    <row r="264" spans="1:4" ht="12.75" customHeight="1" x14ac:dyDescent="0.2">
      <c r="A264" s="1"/>
      <c r="B264" s="1"/>
      <c r="C264" s="44"/>
      <c r="D264" s="79"/>
    </row>
    <row r="265" spans="1:4" ht="12.75" customHeight="1" x14ac:dyDescent="0.2">
      <c r="A265" s="1"/>
      <c r="B265" s="1"/>
      <c r="C265" s="44"/>
      <c r="D265" s="79"/>
    </row>
    <row r="266" spans="1:4" ht="12.75" customHeight="1" x14ac:dyDescent="0.2">
      <c r="A266" s="1"/>
      <c r="B266" s="1"/>
      <c r="C266" s="44"/>
      <c r="D266" s="79"/>
    </row>
    <row r="267" spans="1:4" ht="12.75" customHeight="1" x14ac:dyDescent="0.2">
      <c r="A267" s="1"/>
      <c r="B267" s="1"/>
      <c r="C267" s="44"/>
      <c r="D267" s="79"/>
    </row>
    <row r="268" spans="1:4" ht="12.75" customHeight="1" x14ac:dyDescent="0.2">
      <c r="A268" s="1"/>
      <c r="B268" s="1"/>
      <c r="C268" s="44"/>
      <c r="D268" s="79"/>
    </row>
    <row r="269" spans="1:4" ht="12.75" customHeight="1" x14ac:dyDescent="0.2">
      <c r="A269" s="1"/>
      <c r="B269" s="1"/>
      <c r="C269" s="44"/>
      <c r="D269" s="79"/>
    </row>
    <row r="270" spans="1:4" ht="12.75" customHeight="1" x14ac:dyDescent="0.2">
      <c r="A270" s="1"/>
      <c r="B270" s="1"/>
      <c r="C270" s="44"/>
      <c r="D270" s="79"/>
    </row>
    <row r="271" spans="1:4" ht="12.75" customHeight="1" x14ac:dyDescent="0.2">
      <c r="A271" s="1"/>
      <c r="B271" s="1"/>
      <c r="C271" s="44"/>
      <c r="D271" s="79"/>
    </row>
    <row r="272" spans="1:4" ht="12.75" customHeight="1" x14ac:dyDescent="0.2">
      <c r="A272" s="1"/>
      <c r="B272" s="1"/>
      <c r="C272" s="44"/>
      <c r="D272" s="79"/>
    </row>
    <row r="273" spans="1:4" ht="12.75" customHeight="1" x14ac:dyDescent="0.2">
      <c r="A273" s="1"/>
      <c r="B273" s="1"/>
      <c r="C273" s="44"/>
      <c r="D273" s="79"/>
    </row>
    <row r="274" spans="1:4" ht="12.75" customHeight="1" x14ac:dyDescent="0.2">
      <c r="A274" s="1"/>
      <c r="B274" s="1"/>
      <c r="C274" s="44"/>
      <c r="D274" s="79"/>
    </row>
    <row r="275" spans="1:4" ht="12.75" customHeight="1" x14ac:dyDescent="0.2">
      <c r="A275" s="1"/>
      <c r="B275" s="1"/>
      <c r="C275" s="44"/>
      <c r="D275" s="79"/>
    </row>
    <row r="276" spans="1:4" ht="12.75" customHeight="1" x14ac:dyDescent="0.2">
      <c r="A276" s="1"/>
      <c r="B276" s="1"/>
      <c r="C276" s="44"/>
      <c r="D276" s="79"/>
    </row>
    <row r="277" spans="1:4" ht="12.75" customHeight="1" x14ac:dyDescent="0.2">
      <c r="A277" s="1"/>
      <c r="B277" s="1"/>
      <c r="C277" s="44"/>
      <c r="D277" s="79"/>
    </row>
    <row r="278" spans="1:4" ht="12.75" customHeight="1" x14ac:dyDescent="0.2">
      <c r="A278" s="1"/>
      <c r="B278" s="1"/>
      <c r="C278" s="44"/>
      <c r="D278" s="79"/>
    </row>
    <row r="279" spans="1:4" ht="12.75" customHeight="1" x14ac:dyDescent="0.2">
      <c r="A279" s="1"/>
      <c r="B279" s="1"/>
      <c r="C279" s="44"/>
      <c r="D279" s="79"/>
    </row>
    <row r="280" spans="1:4" ht="12.75" customHeight="1" x14ac:dyDescent="0.2">
      <c r="A280" s="1"/>
      <c r="B280" s="1"/>
      <c r="C280" s="44"/>
      <c r="D280" s="79"/>
    </row>
    <row r="281" spans="1:4" ht="12.75" customHeight="1" x14ac:dyDescent="0.2">
      <c r="A281" s="1"/>
      <c r="B281" s="1"/>
      <c r="C281" s="44"/>
      <c r="D281" s="79"/>
    </row>
    <row r="282" spans="1:4" ht="12.75" customHeight="1" x14ac:dyDescent="0.2">
      <c r="A282" s="1"/>
      <c r="B282" s="1"/>
      <c r="C282" s="44"/>
      <c r="D282" s="79"/>
    </row>
    <row r="283" spans="1:4" ht="12.75" customHeight="1" x14ac:dyDescent="0.2">
      <c r="A283" s="1"/>
      <c r="B283" s="1"/>
      <c r="C283" s="44"/>
      <c r="D283" s="79"/>
    </row>
    <row r="284" spans="1:4" ht="12.75" customHeight="1" x14ac:dyDescent="0.2">
      <c r="A284" s="1"/>
      <c r="B284" s="1"/>
      <c r="C284" s="44"/>
      <c r="D284" s="79"/>
    </row>
    <row r="285" spans="1:4" ht="12.75" customHeight="1" x14ac:dyDescent="0.2">
      <c r="A285" s="1"/>
      <c r="B285" s="1"/>
      <c r="C285" s="44"/>
      <c r="D285" s="79"/>
    </row>
    <row r="286" spans="1:4" ht="12.75" customHeight="1" x14ac:dyDescent="0.2">
      <c r="A286" s="1"/>
      <c r="B286" s="1"/>
      <c r="C286" s="44"/>
      <c r="D286" s="79"/>
    </row>
    <row r="287" spans="1:4" ht="12.75" customHeight="1" x14ac:dyDescent="0.2">
      <c r="A287" s="1"/>
      <c r="B287" s="1"/>
      <c r="C287" s="44"/>
      <c r="D287" s="79"/>
    </row>
    <row r="288" spans="1:4" ht="12.75" customHeight="1" x14ac:dyDescent="0.2">
      <c r="A288" s="1"/>
      <c r="B288" s="1"/>
      <c r="C288" s="44"/>
      <c r="D288" s="79"/>
    </row>
    <row r="289" spans="1:4" ht="12.75" customHeight="1" x14ac:dyDescent="0.2">
      <c r="A289" s="1"/>
      <c r="B289" s="1"/>
      <c r="C289" s="44"/>
      <c r="D289" s="79"/>
    </row>
    <row r="290" spans="1:4" ht="12.75" customHeight="1" x14ac:dyDescent="0.2">
      <c r="A290" s="1"/>
      <c r="B290" s="1"/>
      <c r="C290" s="44"/>
      <c r="D290" s="79"/>
    </row>
    <row r="291" spans="1:4" ht="12.75" customHeight="1" x14ac:dyDescent="0.2">
      <c r="A291" s="1"/>
      <c r="B291" s="1"/>
      <c r="C291" s="44"/>
      <c r="D291" s="79"/>
    </row>
    <row r="292" spans="1:4" ht="12.75" customHeight="1" x14ac:dyDescent="0.2">
      <c r="A292" s="1"/>
      <c r="B292" s="1"/>
      <c r="C292" s="44"/>
      <c r="D292" s="79"/>
    </row>
    <row r="293" spans="1:4" ht="12.75" customHeight="1" x14ac:dyDescent="0.2">
      <c r="A293" s="1"/>
      <c r="B293" s="1"/>
      <c r="C293" s="44"/>
      <c r="D293" s="79"/>
    </row>
    <row r="294" spans="1:4" ht="12.75" customHeight="1" x14ac:dyDescent="0.2">
      <c r="A294" s="1"/>
      <c r="B294" s="1"/>
      <c r="C294" s="44"/>
      <c r="D294" s="79"/>
    </row>
    <row r="295" spans="1:4" ht="12.75" customHeight="1" x14ac:dyDescent="0.2">
      <c r="A295" s="1"/>
      <c r="B295" s="1"/>
      <c r="C295" s="44"/>
      <c r="D295" s="79"/>
    </row>
    <row r="296" spans="1:4" ht="12.75" customHeight="1" x14ac:dyDescent="0.2">
      <c r="A296" s="1"/>
      <c r="B296" s="1"/>
      <c r="C296" s="44"/>
      <c r="D296" s="79"/>
    </row>
    <row r="297" spans="1:4" ht="12.75" customHeight="1" x14ac:dyDescent="0.2">
      <c r="A297" s="1"/>
      <c r="B297" s="1"/>
      <c r="C297" s="44"/>
      <c r="D297" s="79"/>
    </row>
  </sheetData>
  <sheetProtection sheet="1" objects="1" scenarios="1"/>
  <mergeCells count="58">
    <mergeCell ref="B89:B90"/>
    <mergeCell ref="B107:B108"/>
    <mergeCell ref="A9:A20"/>
    <mergeCell ref="A21:A38"/>
    <mergeCell ref="A67:A78"/>
    <mergeCell ref="A79:A96"/>
    <mergeCell ref="B51:B52"/>
    <mergeCell ref="A49:A52"/>
    <mergeCell ref="B81:B82"/>
    <mergeCell ref="B83:B84"/>
    <mergeCell ref="B85:B86"/>
    <mergeCell ref="B87:B88"/>
    <mergeCell ref="B77:B78"/>
    <mergeCell ref="B49:B50"/>
    <mergeCell ref="B29:B30"/>
    <mergeCell ref="B39:B40"/>
    <mergeCell ref="A111:A112"/>
    <mergeCell ref="B111:B112"/>
    <mergeCell ref="B103:B104"/>
    <mergeCell ref="B105:B106"/>
    <mergeCell ref="A97:A106"/>
    <mergeCell ref="B99:B100"/>
    <mergeCell ref="B101:B102"/>
    <mergeCell ref="A107:A110"/>
    <mergeCell ref="B109:B110"/>
    <mergeCell ref="B97:B98"/>
    <mergeCell ref="A8:B8"/>
    <mergeCell ref="A66:B66"/>
    <mergeCell ref="B95:B96"/>
    <mergeCell ref="B93:B94"/>
    <mergeCell ref="B67:B68"/>
    <mergeCell ref="B69:B70"/>
    <mergeCell ref="B71:B72"/>
    <mergeCell ref="B73:B74"/>
    <mergeCell ref="B53:B54"/>
    <mergeCell ref="A53:A54"/>
    <mergeCell ref="B23:B24"/>
    <mergeCell ref="B91:B92"/>
    <mergeCell ref="B33:B34"/>
    <mergeCell ref="B47:B48"/>
    <mergeCell ref="B37:B38"/>
    <mergeCell ref="B43:B44"/>
    <mergeCell ref="A39:A48"/>
    <mergeCell ref="B35:B36"/>
    <mergeCell ref="B75:B76"/>
    <mergeCell ref="B79:B80"/>
    <mergeCell ref="B9:B10"/>
    <mergeCell ref="B11:B12"/>
    <mergeCell ref="B13:B14"/>
    <mergeCell ref="B15:B16"/>
    <mergeCell ref="B27:B28"/>
    <mergeCell ref="B25:B26"/>
    <mergeCell ref="B17:B18"/>
    <mergeCell ref="B21:B22"/>
    <mergeCell ref="B19:B20"/>
    <mergeCell ref="B45:B46"/>
    <mergeCell ref="B41:B42"/>
    <mergeCell ref="B31:B32"/>
  </mergeCells>
  <printOptions verticalCentered="1"/>
  <pageMargins left="0" right="0" top="0" bottom="0.39370078740157483" header="0.31496062992125984" footer="0.31496062992125984"/>
  <pageSetup scale="4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M122" sqref="AM122"/>
      <selection pane="topRight" activeCell="AM122" sqref="AM122"/>
      <selection pane="bottomLeft" activeCell="AM122" sqref="AM122"/>
      <selection pane="bottomRight" activeCell="AM122" sqref="AM122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MARZO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3655</v>
      </c>
      <c r="E9" s="50">
        <f t="shared" si="0"/>
        <v>4144</v>
      </c>
      <c r="F9" s="50">
        <f t="shared" si="0"/>
        <v>4789</v>
      </c>
      <c r="G9" s="50">
        <f t="shared" si="0"/>
        <v>5840</v>
      </c>
      <c r="H9" s="50">
        <f t="shared" si="0"/>
        <v>4192</v>
      </c>
      <c r="I9" s="50">
        <f t="shared" si="0"/>
        <v>4925</v>
      </c>
      <c r="J9" s="50">
        <f t="shared" si="0"/>
        <v>6003</v>
      </c>
      <c r="K9" s="50">
        <f t="shared" si="0"/>
        <v>5680</v>
      </c>
      <c r="L9" s="50">
        <f t="shared" si="0"/>
        <v>6028</v>
      </c>
      <c r="M9" s="50">
        <f t="shared" si="0"/>
        <v>6068</v>
      </c>
      <c r="N9" s="50">
        <f t="shared" si="0"/>
        <v>5727</v>
      </c>
      <c r="O9" s="50">
        <f t="shared" si="0"/>
        <v>6524</v>
      </c>
      <c r="P9" s="50">
        <f t="shared" si="0"/>
        <v>10249</v>
      </c>
      <c r="Q9" s="50">
        <f t="shared" si="0"/>
        <v>11410</v>
      </c>
      <c r="R9" s="50">
        <f t="shared" si="0"/>
        <v>9823</v>
      </c>
      <c r="S9" s="50">
        <f t="shared" si="0"/>
        <v>12777</v>
      </c>
      <c r="T9" s="50">
        <f t="shared" si="0"/>
        <v>15992</v>
      </c>
      <c r="U9" s="50">
        <f t="shared" si="0"/>
        <v>29347</v>
      </c>
      <c r="V9" s="50">
        <f t="shared" si="0"/>
        <v>15117</v>
      </c>
      <c r="W9" s="50">
        <f t="shared" si="0"/>
        <v>17612</v>
      </c>
      <c r="X9" s="50">
        <f t="shared" si="0"/>
        <v>30394</v>
      </c>
      <c r="Y9" s="50">
        <f t="shared" si="0"/>
        <v>31299</v>
      </c>
      <c r="Z9" s="50">
        <f t="shared" si="0"/>
        <v>18938</v>
      </c>
      <c r="AA9" s="50">
        <f t="shared" si="0"/>
        <v>21884</v>
      </c>
      <c r="AB9" s="50">
        <f t="shared" si="0"/>
        <v>18286</v>
      </c>
      <c r="AC9" s="50">
        <f>AC12+AC14+AC16+AC18+AC20+AC22+AC24+AC26+AC28+AC30+AC32+AC34+AC36+AC38+AC40+AC42+AC44+AC46+AC48+AC50+AC52+AC54</f>
        <v>24507</v>
      </c>
      <c r="AD9" s="50">
        <f t="shared" ref="AD9:AM9" si="1">AD12+AD14+AD16+AD18+AD20+AD22+AD24+AD26+AD28+AD30+AD32+AD34+AD36+AD38+AD40+AD42+AD44+AD46+AD48+AD50+AD52+AD54</f>
        <v>25653</v>
      </c>
      <c r="AE9" s="50">
        <f t="shared" si="1"/>
        <v>24201</v>
      </c>
      <c r="AF9" s="50">
        <f t="shared" si="1"/>
        <v>19443</v>
      </c>
      <c r="AG9" s="50">
        <f t="shared" si="1"/>
        <v>22915</v>
      </c>
      <c r="AH9" s="50">
        <f t="shared" si="1"/>
        <v>21615</v>
      </c>
      <c r="AI9" s="50">
        <f t="shared" si="1"/>
        <v>24796</v>
      </c>
      <c r="AJ9" s="50">
        <f t="shared" si="1"/>
        <v>17273</v>
      </c>
      <c r="AK9" s="50">
        <f t="shared" ref="AK9:AL9" si="2">AK12+AK14+AK16+AK18+AK20+AK22+AK24+AK26+AK28+AK30+AK32+AK34+AK36+AK38+AK40+AK42+AK44+AK46+AK48+AK50+AK52+AK54</f>
        <v>16147</v>
      </c>
      <c r="AL9" s="50">
        <f t="shared" si="2"/>
        <v>11878</v>
      </c>
      <c r="AM9" s="50">
        <f t="shared" si="1"/>
        <v>1504</v>
      </c>
      <c r="AN9" s="31">
        <f>SUM(D9:AM9)</f>
        <v>516635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419730</v>
      </c>
      <c r="E10" s="51">
        <f t="shared" si="3"/>
        <v>467986</v>
      </c>
      <c r="F10" s="51">
        <f t="shared" si="3"/>
        <v>543065</v>
      </c>
      <c r="G10" s="51">
        <f t="shared" si="3"/>
        <v>667599</v>
      </c>
      <c r="H10" s="51">
        <f t="shared" si="3"/>
        <v>495984</v>
      </c>
      <c r="I10" s="51">
        <f t="shared" si="3"/>
        <v>553505</v>
      </c>
      <c r="J10" s="51">
        <f t="shared" si="3"/>
        <v>682725</v>
      </c>
      <c r="K10" s="51">
        <f t="shared" si="3"/>
        <v>657482</v>
      </c>
      <c r="L10" s="51">
        <f t="shared" si="3"/>
        <v>707634</v>
      </c>
      <c r="M10" s="51">
        <f t="shared" si="3"/>
        <v>699161</v>
      </c>
      <c r="N10" s="51">
        <f t="shared" si="3"/>
        <v>653294</v>
      </c>
      <c r="O10" s="51">
        <f t="shared" si="3"/>
        <v>762197</v>
      </c>
      <c r="P10" s="51">
        <f t="shared" si="3"/>
        <v>1192925</v>
      </c>
      <c r="Q10" s="51">
        <f t="shared" si="3"/>
        <v>1714976</v>
      </c>
      <c r="R10" s="51">
        <f t="shared" si="3"/>
        <v>1758214</v>
      </c>
      <c r="S10" s="51">
        <f t="shared" si="3"/>
        <v>1739334</v>
      </c>
      <c r="T10" s="51">
        <f t="shared" si="3"/>
        <v>3437181</v>
      </c>
      <c r="U10" s="51">
        <f t="shared" si="3"/>
        <v>3624178</v>
      </c>
      <c r="V10" s="51">
        <f t="shared" si="3"/>
        <v>3122365.3299999996</v>
      </c>
      <c r="W10" s="51">
        <f t="shared" si="3"/>
        <v>4151493.2800000003</v>
      </c>
      <c r="X10" s="51">
        <f t="shared" si="3"/>
        <v>7204059.9000000004</v>
      </c>
      <c r="Y10" s="51">
        <f t="shared" si="3"/>
        <v>10249441.33</v>
      </c>
      <c r="Z10" s="51">
        <f t="shared" si="3"/>
        <v>5901076.8299999991</v>
      </c>
      <c r="AA10" s="51">
        <f t="shared" si="3"/>
        <v>4696298.82</v>
      </c>
      <c r="AB10" s="51">
        <f t="shared" si="3"/>
        <v>3344749.6163817272</v>
      </c>
      <c r="AC10" s="51">
        <f>AC13+AC15+AC17+AC19+AC21+AC23+AC25+AC27+AC29+AC31+AC33+AC35+AC37+AC39+AC41+AC43+AC45+AC47+AC49+AC51+AC53+AC55</f>
        <v>6373959.3027795274</v>
      </c>
      <c r="AD10" s="51">
        <f t="shared" ref="AD10:AM10" si="4">AD13+AD15+AD17+AD19+AD21+AD23+AD25+AD27+AD29+AD31+AD33+AD35+AD37+AD39+AD41+AD43+AD45+AD47+AD49+AD51+AD53+AD55</f>
        <v>5332479.5200000005</v>
      </c>
      <c r="AE10" s="51">
        <f t="shared" si="4"/>
        <v>7859925.9589999989</v>
      </c>
      <c r="AF10" s="51">
        <f t="shared" si="4"/>
        <v>4994632.9600000009</v>
      </c>
      <c r="AG10" s="51">
        <f t="shared" si="4"/>
        <v>6122512.2470084028</v>
      </c>
      <c r="AH10" s="51">
        <f t="shared" si="4"/>
        <v>5846997.4210000001</v>
      </c>
      <c r="AI10" s="51">
        <f t="shared" si="4"/>
        <v>5711801.7016000003</v>
      </c>
      <c r="AJ10" s="51">
        <f t="shared" si="4"/>
        <v>8313721.9360000007</v>
      </c>
      <c r="AK10" s="51">
        <f t="shared" ref="AK10:AL10" si="5">AK13+AK15+AK17+AK19+AK21+AK23+AK25+AK27+AK29+AK31+AK33+AK35+AK37+AK39+AK41+AK43+AK45+AK47+AK49+AK51+AK53+AK55</f>
        <v>6375299.4371000007</v>
      </c>
      <c r="AL10" s="51">
        <f t="shared" si="5"/>
        <v>9687326.9539999999</v>
      </c>
      <c r="AM10" s="51">
        <f t="shared" si="4"/>
        <v>2557637.64</v>
      </c>
      <c r="AN10" s="33">
        <f>SUM(D10:AM10)</f>
        <v>128622950.18486966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1192</v>
      </c>
      <c r="E12" s="59">
        <f t="shared" si="6"/>
        <v>1103</v>
      </c>
      <c r="F12" s="59">
        <f t="shared" si="6"/>
        <v>870</v>
      </c>
      <c r="G12" s="59">
        <f t="shared" si="6"/>
        <v>946</v>
      </c>
      <c r="H12" s="59">
        <f t="shared" si="6"/>
        <v>971</v>
      </c>
      <c r="I12" s="59">
        <f t="shared" si="6"/>
        <v>1086</v>
      </c>
      <c r="J12" s="59">
        <f t="shared" si="6"/>
        <v>1560</v>
      </c>
      <c r="K12" s="59">
        <f t="shared" si="6"/>
        <v>1592</v>
      </c>
      <c r="L12" s="59">
        <f t="shared" si="6"/>
        <v>1446</v>
      </c>
      <c r="M12" s="59">
        <f t="shared" si="6"/>
        <v>1492</v>
      </c>
      <c r="N12" s="59">
        <f t="shared" si="6"/>
        <v>1782</v>
      </c>
      <c r="O12" s="59">
        <f t="shared" si="6"/>
        <v>1862</v>
      </c>
      <c r="P12" s="59">
        <f t="shared" si="6"/>
        <v>2485</v>
      </c>
      <c r="Q12" s="59">
        <f t="shared" si="6"/>
        <v>2100</v>
      </c>
      <c r="R12" s="59">
        <f t="shared" si="6"/>
        <v>2926</v>
      </c>
      <c r="S12" s="59">
        <f t="shared" si="6"/>
        <v>2750</v>
      </c>
      <c r="T12" s="59">
        <f t="shared" si="6"/>
        <v>1307</v>
      </c>
      <c r="U12" s="59">
        <f t="shared" si="6"/>
        <v>3004</v>
      </c>
      <c r="V12" s="59">
        <f t="shared" si="6"/>
        <v>430</v>
      </c>
      <c r="W12" s="59">
        <f t="shared" si="6"/>
        <v>759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31663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131960</v>
      </c>
      <c r="E13" s="60">
        <f t="shared" si="11"/>
        <v>122230</v>
      </c>
      <c r="F13" s="60">
        <f t="shared" si="11"/>
        <v>119620</v>
      </c>
      <c r="G13" s="60">
        <f t="shared" si="11"/>
        <v>126900</v>
      </c>
      <c r="H13" s="60">
        <f t="shared" si="11"/>
        <v>123370</v>
      </c>
      <c r="I13" s="60">
        <f t="shared" si="11"/>
        <v>142860</v>
      </c>
      <c r="J13" s="60">
        <f t="shared" si="11"/>
        <v>209380</v>
      </c>
      <c r="K13" s="60">
        <f t="shared" si="11"/>
        <v>221660</v>
      </c>
      <c r="L13" s="60">
        <f t="shared" si="11"/>
        <v>201990</v>
      </c>
      <c r="M13" s="60">
        <f t="shared" si="11"/>
        <v>198990</v>
      </c>
      <c r="N13" s="60">
        <f t="shared" si="11"/>
        <v>253850</v>
      </c>
      <c r="O13" s="60">
        <f t="shared" si="11"/>
        <v>233690</v>
      </c>
      <c r="P13" s="60">
        <f t="shared" si="11"/>
        <v>359035</v>
      </c>
      <c r="Q13" s="60">
        <f t="shared" si="11"/>
        <v>333905</v>
      </c>
      <c r="R13" s="60">
        <f t="shared" si="11"/>
        <v>448740</v>
      </c>
      <c r="S13" s="60">
        <f t="shared" si="11"/>
        <v>468960</v>
      </c>
      <c r="T13" s="60">
        <f t="shared" si="11"/>
        <v>210060</v>
      </c>
      <c r="U13" s="60">
        <f t="shared" si="11"/>
        <v>695054</v>
      </c>
      <c r="V13" s="60">
        <f t="shared" si="11"/>
        <v>150773.01</v>
      </c>
      <c r="W13" s="60">
        <f t="shared" si="11"/>
        <v>274012.49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5027039.5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250</v>
      </c>
      <c r="F14" s="59">
        <f t="shared" si="15"/>
        <v>1097</v>
      </c>
      <c r="G14" s="59">
        <f t="shared" si="15"/>
        <v>1768</v>
      </c>
      <c r="H14" s="59">
        <f t="shared" si="15"/>
        <v>659</v>
      </c>
      <c r="I14" s="59">
        <f t="shared" si="15"/>
        <v>926</v>
      </c>
      <c r="J14" s="59">
        <f t="shared" si="15"/>
        <v>938</v>
      </c>
      <c r="K14" s="59">
        <f t="shared" si="15"/>
        <v>748</v>
      </c>
      <c r="L14" s="59">
        <f t="shared" si="15"/>
        <v>963</v>
      </c>
      <c r="M14" s="59">
        <f t="shared" si="15"/>
        <v>819</v>
      </c>
      <c r="N14" s="59">
        <f t="shared" si="15"/>
        <v>530</v>
      </c>
      <c r="O14" s="59">
        <f t="shared" si="15"/>
        <v>1000</v>
      </c>
      <c r="P14" s="59">
        <f t="shared" si="15"/>
        <v>817</v>
      </c>
      <c r="Q14" s="59">
        <f t="shared" si="15"/>
        <v>2647</v>
      </c>
      <c r="R14" s="59">
        <f t="shared" si="15"/>
        <v>449</v>
      </c>
      <c r="S14" s="59">
        <f t="shared" si="15"/>
        <v>9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13620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26396</v>
      </c>
      <c r="F15" s="60">
        <f t="shared" si="19"/>
        <v>88645</v>
      </c>
      <c r="G15" s="60">
        <f t="shared" si="19"/>
        <v>182859</v>
      </c>
      <c r="H15" s="60">
        <f t="shared" si="19"/>
        <v>83884</v>
      </c>
      <c r="I15" s="60">
        <f t="shared" si="19"/>
        <v>80445</v>
      </c>
      <c r="J15" s="60">
        <f t="shared" si="19"/>
        <v>86465</v>
      </c>
      <c r="K15" s="60">
        <f t="shared" si="19"/>
        <v>55632</v>
      </c>
      <c r="L15" s="60">
        <f t="shared" si="19"/>
        <v>113244</v>
      </c>
      <c r="M15" s="60">
        <f t="shared" si="19"/>
        <v>106181</v>
      </c>
      <c r="N15" s="60">
        <f t="shared" si="19"/>
        <v>67834</v>
      </c>
      <c r="O15" s="60">
        <f t="shared" si="19"/>
        <v>129732</v>
      </c>
      <c r="P15" s="60">
        <f t="shared" si="19"/>
        <v>111654</v>
      </c>
      <c r="Q15" s="60">
        <f t="shared" si="19"/>
        <v>396975</v>
      </c>
      <c r="R15" s="60">
        <f t="shared" si="19"/>
        <v>67170</v>
      </c>
      <c r="S15" s="60">
        <f t="shared" si="19"/>
        <v>1350</v>
      </c>
      <c r="T15" s="60">
        <f t="shared" si="19"/>
        <v>3412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1601878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150</v>
      </c>
      <c r="J16" s="59">
        <f t="shared" si="23"/>
        <v>400</v>
      </c>
      <c r="K16" s="59">
        <f t="shared" si="23"/>
        <v>600</v>
      </c>
      <c r="L16" s="59">
        <f t="shared" si="23"/>
        <v>310</v>
      </c>
      <c r="M16" s="59">
        <f t="shared" si="23"/>
        <v>278</v>
      </c>
      <c r="N16" s="59">
        <f t="shared" si="23"/>
        <v>322</v>
      </c>
      <c r="O16" s="59">
        <f t="shared" si="23"/>
        <v>640</v>
      </c>
      <c r="P16" s="59">
        <f t="shared" si="23"/>
        <v>1187</v>
      </c>
      <c r="Q16" s="59">
        <f t="shared" si="23"/>
        <v>1769</v>
      </c>
      <c r="R16" s="59">
        <f t="shared" si="23"/>
        <v>5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5661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21000</v>
      </c>
      <c r="J17" s="60">
        <f t="shared" si="27"/>
        <v>56000</v>
      </c>
      <c r="K17" s="60">
        <f t="shared" si="27"/>
        <v>84000</v>
      </c>
      <c r="L17" s="60">
        <f t="shared" si="27"/>
        <v>43400</v>
      </c>
      <c r="M17" s="60">
        <f t="shared" si="27"/>
        <v>38920</v>
      </c>
      <c r="N17" s="60">
        <f t="shared" si="27"/>
        <v>45080</v>
      </c>
      <c r="O17" s="60">
        <f t="shared" si="27"/>
        <v>89600</v>
      </c>
      <c r="P17" s="60">
        <f t="shared" si="27"/>
        <v>142440</v>
      </c>
      <c r="Q17" s="60">
        <f t="shared" si="27"/>
        <v>212800</v>
      </c>
      <c r="R17" s="60">
        <f t="shared" si="27"/>
        <v>600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733840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200</v>
      </c>
      <c r="P18" s="59">
        <f t="shared" si="31"/>
        <v>390</v>
      </c>
      <c r="Q18" s="59">
        <f t="shared" si="31"/>
        <v>1820</v>
      </c>
      <c r="R18" s="59">
        <f t="shared" si="31"/>
        <v>3231</v>
      </c>
      <c r="S18" s="59">
        <f t="shared" si="31"/>
        <v>2258</v>
      </c>
      <c r="T18" s="59">
        <f t="shared" si="31"/>
        <v>9159</v>
      </c>
      <c r="U18" s="59">
        <f t="shared" si="31"/>
        <v>2207</v>
      </c>
      <c r="V18" s="59">
        <f t="shared" si="31"/>
        <v>5912</v>
      </c>
      <c r="W18" s="59">
        <f t="shared" si="31"/>
        <v>4143</v>
      </c>
      <c r="X18" s="14">
        <f t="shared" si="31"/>
        <v>12416</v>
      </c>
      <c r="Y18" s="14">
        <f t="shared" si="31"/>
        <v>14652</v>
      </c>
      <c r="Z18" s="14">
        <f t="shared" si="31"/>
        <v>6678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63066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54726</v>
      </c>
      <c r="P19" s="60">
        <f t="shared" si="35"/>
        <v>107146</v>
      </c>
      <c r="Q19" s="60">
        <f t="shared" si="35"/>
        <v>507910</v>
      </c>
      <c r="R19" s="60">
        <f t="shared" si="35"/>
        <v>899752</v>
      </c>
      <c r="S19" s="60">
        <f t="shared" si="35"/>
        <v>641213</v>
      </c>
      <c r="T19" s="60">
        <f t="shared" si="35"/>
        <v>2764425</v>
      </c>
      <c r="U19" s="60">
        <f t="shared" si="35"/>
        <v>776400</v>
      </c>
      <c r="V19" s="60">
        <f t="shared" si="35"/>
        <v>2149428</v>
      </c>
      <c r="W19" s="60">
        <f t="shared" si="35"/>
        <v>1724145</v>
      </c>
      <c r="X19" s="15">
        <f t="shared" si="35"/>
        <v>5747878.9000000004</v>
      </c>
      <c r="Y19" s="15">
        <f t="shared" si="35"/>
        <v>7752774.3300000001</v>
      </c>
      <c r="Z19" s="15">
        <f t="shared" si="35"/>
        <v>3452087.87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26577886.100000001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2185</v>
      </c>
      <c r="AA20" s="14">
        <f t="shared" si="39"/>
        <v>3351</v>
      </c>
      <c r="AB20" s="14">
        <f t="shared" si="39"/>
        <v>1307</v>
      </c>
      <c r="AC20" s="14">
        <f t="shared" si="39"/>
        <v>3153</v>
      </c>
      <c r="AD20" s="14">
        <f t="shared" si="39"/>
        <v>1467</v>
      </c>
      <c r="AE20" s="14">
        <f t="shared" si="39"/>
        <v>3034</v>
      </c>
      <c r="AF20" s="14">
        <f t="shared" si="39"/>
        <v>1532</v>
      </c>
      <c r="AG20" s="14">
        <f t="shared" ref="AG20:AH20" si="40">AG75+AG130</f>
        <v>2619</v>
      </c>
      <c r="AH20" s="14">
        <f t="shared" si="40"/>
        <v>1976</v>
      </c>
      <c r="AI20" s="14">
        <f t="shared" ref="AI20:AJ25" si="41">AI75+AI130</f>
        <v>2102</v>
      </c>
      <c r="AJ20" s="14">
        <f t="shared" si="41"/>
        <v>3645</v>
      </c>
      <c r="AK20" s="14">
        <f t="shared" ref="AK20:AL20" si="42">AK75+AK130</f>
        <v>1925</v>
      </c>
      <c r="AL20" s="14">
        <f t="shared" si="42"/>
        <v>4448</v>
      </c>
      <c r="AM20" s="14">
        <f t="shared" si="39"/>
        <v>1419</v>
      </c>
      <c r="AN20" s="17">
        <f t="shared" si="10"/>
        <v>34163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1149907.8399999999</v>
      </c>
      <c r="AA21" s="15">
        <f t="shared" si="43"/>
        <v>2127745</v>
      </c>
      <c r="AB21" s="15">
        <f t="shared" si="43"/>
        <v>1167063.6363817272</v>
      </c>
      <c r="AC21" s="15">
        <f t="shared" si="43"/>
        <v>2254593.0127795273</v>
      </c>
      <c r="AD21" s="15">
        <f t="shared" si="43"/>
        <v>987410.08</v>
      </c>
      <c r="AE21" s="15">
        <f t="shared" si="43"/>
        <v>2516197.219</v>
      </c>
      <c r="AF21" s="15">
        <f t="shared" si="43"/>
        <v>1232175.1300000015</v>
      </c>
      <c r="AG21" s="15">
        <f t="shared" ref="AG21:AH21" si="44">AG76+AG131</f>
        <v>2052151.0210084033</v>
      </c>
      <c r="AH21" s="15">
        <f t="shared" si="44"/>
        <v>1712377.9260000002</v>
      </c>
      <c r="AI21" s="15">
        <f t="shared" si="41"/>
        <v>2121772.8226000001</v>
      </c>
      <c r="AJ21" s="15">
        <f t="shared" si="41"/>
        <v>4510484.9750000006</v>
      </c>
      <c r="AK21" s="15">
        <f t="shared" ref="AK21:AL21" si="45">AK76+AK131</f>
        <v>2532802.7180000003</v>
      </c>
      <c r="AL21" s="15">
        <f t="shared" si="45"/>
        <v>7015054.2699999996</v>
      </c>
      <c r="AM21" s="15">
        <f>AM76+AM131</f>
        <v>2524784.5</v>
      </c>
      <c r="AN21" s="18">
        <f t="shared" si="10"/>
        <v>33904520.150769666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531</v>
      </c>
      <c r="AE22" s="14">
        <f t="shared" si="46"/>
        <v>477</v>
      </c>
      <c r="AF22" s="14">
        <f t="shared" si="46"/>
        <v>974</v>
      </c>
      <c r="AG22" s="14">
        <f t="shared" si="46"/>
        <v>400</v>
      </c>
      <c r="AH22" s="14">
        <f t="shared" si="46"/>
        <v>177</v>
      </c>
      <c r="AI22" s="14">
        <f t="shared" si="41"/>
        <v>22</v>
      </c>
      <c r="AJ22" s="14">
        <f t="shared" si="41"/>
        <v>49</v>
      </c>
      <c r="AK22" s="14">
        <f t="shared" ref="AK22:AL22" si="47">AK77+AK132</f>
        <v>39</v>
      </c>
      <c r="AL22" s="14">
        <f t="shared" si="47"/>
        <v>33</v>
      </c>
      <c r="AM22" s="14">
        <f>AM77+AM132</f>
        <v>0</v>
      </c>
      <c r="AN22" s="17">
        <f t="shared" ref="AN22:AN25" si="48">SUM(D22:AM22)</f>
        <v>2702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628056.31999999995</v>
      </c>
      <c r="AE23" s="15">
        <f t="shared" si="49"/>
        <v>604879.06999999995</v>
      </c>
      <c r="AF23" s="15">
        <f t="shared" si="49"/>
        <v>771408.35999999975</v>
      </c>
      <c r="AG23" s="15">
        <f t="shared" si="49"/>
        <v>319410.21599999996</v>
      </c>
      <c r="AH23" s="15">
        <f t="shared" si="49"/>
        <v>220901.93499999997</v>
      </c>
      <c r="AI23" s="15">
        <f t="shared" si="41"/>
        <v>50108.784999999989</v>
      </c>
      <c r="AJ23" s="15">
        <f t="shared" si="41"/>
        <v>221131.70299999989</v>
      </c>
      <c r="AK23" s="15">
        <f t="shared" ref="AK23:AL23" si="50">AK78+AK133</f>
        <v>106748.12450000001</v>
      </c>
      <c r="AL23" s="15">
        <f t="shared" si="50"/>
        <v>130090.36399999999</v>
      </c>
      <c r="AM23" s="15">
        <f>AM78+AM133</f>
        <v>7850.14</v>
      </c>
      <c r="AN23" s="18">
        <f t="shared" si="48"/>
        <v>3060585.0174999996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1563</v>
      </c>
      <c r="E24" s="59">
        <f t="shared" si="51"/>
        <v>1816</v>
      </c>
      <c r="F24" s="59">
        <f t="shared" si="51"/>
        <v>2052</v>
      </c>
      <c r="G24" s="59">
        <f t="shared" si="51"/>
        <v>2187</v>
      </c>
      <c r="H24" s="59">
        <f t="shared" si="51"/>
        <v>1703</v>
      </c>
      <c r="I24" s="59">
        <f t="shared" si="51"/>
        <v>1697</v>
      </c>
      <c r="J24" s="59">
        <f t="shared" si="51"/>
        <v>1922</v>
      </c>
      <c r="K24" s="59">
        <f t="shared" si="51"/>
        <v>1840</v>
      </c>
      <c r="L24" s="59">
        <f t="shared" si="51"/>
        <v>1869</v>
      </c>
      <c r="M24" s="59">
        <f t="shared" si="51"/>
        <v>1742</v>
      </c>
      <c r="N24" s="59">
        <f t="shared" si="51"/>
        <v>1512</v>
      </c>
      <c r="O24" s="59">
        <f t="shared" si="51"/>
        <v>1094</v>
      </c>
      <c r="P24" s="59">
        <f t="shared" si="51"/>
        <v>177</v>
      </c>
      <c r="Q24" s="59">
        <f t="shared" si="51"/>
        <v>95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21269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215770</v>
      </c>
      <c r="E25" s="60">
        <f t="shared" si="53"/>
        <v>241360</v>
      </c>
      <c r="F25" s="60">
        <f t="shared" si="53"/>
        <v>273200</v>
      </c>
      <c r="G25" s="60">
        <f t="shared" si="53"/>
        <v>282720</v>
      </c>
      <c r="H25" s="60">
        <f t="shared" si="53"/>
        <v>211420</v>
      </c>
      <c r="I25" s="60">
        <f t="shared" si="53"/>
        <v>213260</v>
      </c>
      <c r="J25" s="60">
        <f t="shared" si="53"/>
        <v>224410</v>
      </c>
      <c r="K25" s="60">
        <f t="shared" si="53"/>
        <v>215190</v>
      </c>
      <c r="L25" s="60">
        <f t="shared" si="53"/>
        <v>219400</v>
      </c>
      <c r="M25" s="60">
        <f t="shared" si="53"/>
        <v>204090</v>
      </c>
      <c r="N25" s="60">
        <f t="shared" si="53"/>
        <v>176900</v>
      </c>
      <c r="O25" s="60">
        <f t="shared" si="53"/>
        <v>127060</v>
      </c>
      <c r="P25" s="60">
        <f t="shared" si="53"/>
        <v>16150</v>
      </c>
      <c r="Q25" s="60">
        <f t="shared" si="53"/>
        <v>9220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2630150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900</v>
      </c>
      <c r="E26" s="59">
        <f t="shared" si="55"/>
        <v>975</v>
      </c>
      <c r="F26" s="59">
        <f t="shared" si="55"/>
        <v>770</v>
      </c>
      <c r="G26" s="59">
        <f t="shared" si="55"/>
        <v>939</v>
      </c>
      <c r="H26" s="59">
        <f t="shared" si="55"/>
        <v>859</v>
      </c>
      <c r="I26" s="59">
        <f t="shared" si="55"/>
        <v>1066</v>
      </c>
      <c r="J26" s="59">
        <f t="shared" si="55"/>
        <v>1183</v>
      </c>
      <c r="K26" s="59">
        <f t="shared" si="55"/>
        <v>900</v>
      </c>
      <c r="L26" s="59">
        <f t="shared" si="55"/>
        <v>1440</v>
      </c>
      <c r="M26" s="59">
        <f t="shared" si="55"/>
        <v>1722</v>
      </c>
      <c r="N26" s="59">
        <f t="shared" si="55"/>
        <v>1573</v>
      </c>
      <c r="O26" s="59">
        <f t="shared" si="55"/>
        <v>1724</v>
      </c>
      <c r="P26" s="59">
        <f t="shared" si="55"/>
        <v>5190</v>
      </c>
      <c r="Q26" s="59">
        <f t="shared" si="55"/>
        <v>2922</v>
      </c>
      <c r="R26" s="59">
        <f t="shared" si="55"/>
        <v>344</v>
      </c>
      <c r="S26" s="59">
        <f t="shared" si="55"/>
        <v>479</v>
      </c>
      <c r="T26" s="59">
        <f t="shared" si="55"/>
        <v>411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23397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72000</v>
      </c>
      <c r="E27" s="60">
        <f t="shared" si="59"/>
        <v>78000</v>
      </c>
      <c r="F27" s="60">
        <f t="shared" si="59"/>
        <v>61600</v>
      </c>
      <c r="G27" s="60">
        <f t="shared" si="59"/>
        <v>75120</v>
      </c>
      <c r="H27" s="60">
        <f t="shared" si="59"/>
        <v>77310</v>
      </c>
      <c r="I27" s="60">
        <f t="shared" si="59"/>
        <v>95940</v>
      </c>
      <c r="J27" s="60">
        <f t="shared" si="59"/>
        <v>106470</v>
      </c>
      <c r="K27" s="60">
        <f t="shared" si="59"/>
        <v>81000</v>
      </c>
      <c r="L27" s="60">
        <f t="shared" si="59"/>
        <v>129600</v>
      </c>
      <c r="M27" s="60">
        <f t="shared" si="59"/>
        <v>149230</v>
      </c>
      <c r="N27" s="60">
        <f t="shared" si="59"/>
        <v>108710</v>
      </c>
      <c r="O27" s="60">
        <f t="shared" si="59"/>
        <v>126869</v>
      </c>
      <c r="P27" s="60">
        <f t="shared" si="59"/>
        <v>456150</v>
      </c>
      <c r="Q27" s="60">
        <f t="shared" si="59"/>
        <v>248100</v>
      </c>
      <c r="R27" s="60">
        <f t="shared" si="59"/>
        <v>20640</v>
      </c>
      <c r="S27" s="60">
        <f t="shared" si="59"/>
        <v>39160</v>
      </c>
      <c r="T27" s="60">
        <f t="shared" si="59"/>
        <v>32880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1958779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15</v>
      </c>
      <c r="N28" s="59">
        <f t="shared" si="63"/>
        <v>8</v>
      </c>
      <c r="O28" s="59">
        <f t="shared" si="63"/>
        <v>4</v>
      </c>
      <c r="P28" s="59">
        <f t="shared" si="63"/>
        <v>3</v>
      </c>
      <c r="Q28" s="59">
        <f t="shared" si="63"/>
        <v>57</v>
      </c>
      <c r="R28" s="59">
        <f t="shared" si="63"/>
        <v>16</v>
      </c>
      <c r="S28" s="59">
        <f t="shared" si="63"/>
        <v>41</v>
      </c>
      <c r="T28" s="59">
        <f t="shared" si="63"/>
        <v>268</v>
      </c>
      <c r="U28" s="59">
        <f t="shared" si="63"/>
        <v>287</v>
      </c>
      <c r="V28" s="59">
        <f t="shared" si="63"/>
        <v>86</v>
      </c>
      <c r="W28" s="59">
        <f t="shared" si="63"/>
        <v>68</v>
      </c>
      <c r="X28" s="14">
        <f t="shared" si="63"/>
        <v>16</v>
      </c>
      <c r="Y28" s="14">
        <f t="shared" si="63"/>
        <v>38</v>
      </c>
      <c r="Z28" s="14">
        <f t="shared" si="63"/>
        <v>99</v>
      </c>
      <c r="AA28" s="14">
        <f t="shared" si="63"/>
        <v>52</v>
      </c>
      <c r="AB28" s="14">
        <f t="shared" si="63"/>
        <v>92</v>
      </c>
      <c r="AC28" s="14">
        <f t="shared" si="63"/>
        <v>168</v>
      </c>
      <c r="AD28" s="14">
        <f t="shared" si="63"/>
        <v>301</v>
      </c>
      <c r="AE28" s="14">
        <f t="shared" si="63"/>
        <v>574</v>
      </c>
      <c r="AF28" s="14">
        <f t="shared" si="63"/>
        <v>345</v>
      </c>
      <c r="AG28" s="14">
        <f t="shared" ref="AG28:AH28" si="64">AG83+AG138</f>
        <v>245</v>
      </c>
      <c r="AH28" s="14">
        <f t="shared" si="64"/>
        <v>292</v>
      </c>
      <c r="AI28" s="14">
        <f t="shared" ref="AI28:AJ28" si="65">AI83+AI138</f>
        <v>696</v>
      </c>
      <c r="AJ28" s="14">
        <f t="shared" si="65"/>
        <v>588</v>
      </c>
      <c r="AK28" s="14">
        <f t="shared" ref="AK28:AL28" si="66">AK83+AK138</f>
        <v>438</v>
      </c>
      <c r="AL28" s="14">
        <f t="shared" si="66"/>
        <v>291</v>
      </c>
      <c r="AM28" s="14">
        <f t="shared" si="63"/>
        <v>69</v>
      </c>
      <c r="AN28" s="17">
        <f t="shared" si="10"/>
        <v>5157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1750</v>
      </c>
      <c r="N29" s="60">
        <f t="shared" si="67"/>
        <v>920</v>
      </c>
      <c r="O29" s="60">
        <f t="shared" si="67"/>
        <v>520</v>
      </c>
      <c r="P29" s="60">
        <f t="shared" si="67"/>
        <v>350</v>
      </c>
      <c r="Q29" s="60">
        <f t="shared" si="67"/>
        <v>6066</v>
      </c>
      <c r="R29" s="60">
        <f t="shared" si="67"/>
        <v>1770</v>
      </c>
      <c r="S29" s="60">
        <f t="shared" si="67"/>
        <v>4260</v>
      </c>
      <c r="T29" s="60">
        <f t="shared" si="67"/>
        <v>29940</v>
      </c>
      <c r="U29" s="60">
        <f t="shared" si="67"/>
        <v>30470</v>
      </c>
      <c r="V29" s="60">
        <f t="shared" si="67"/>
        <v>11338.32</v>
      </c>
      <c r="W29" s="60">
        <f t="shared" si="67"/>
        <v>10656.04</v>
      </c>
      <c r="X29" s="15">
        <f t="shared" si="67"/>
        <v>2513</v>
      </c>
      <c r="Y29" s="15">
        <f t="shared" si="67"/>
        <v>7550</v>
      </c>
      <c r="Z29" s="15">
        <f t="shared" si="67"/>
        <v>18489.770000000004</v>
      </c>
      <c r="AA29" s="15">
        <f t="shared" si="67"/>
        <v>12806.43</v>
      </c>
      <c r="AB29" s="15">
        <f t="shared" si="67"/>
        <v>26329.7</v>
      </c>
      <c r="AC29" s="15">
        <f t="shared" si="67"/>
        <v>49403.5</v>
      </c>
      <c r="AD29" s="15">
        <f t="shared" si="67"/>
        <v>97617.8</v>
      </c>
      <c r="AE29" s="15">
        <f t="shared" si="67"/>
        <v>213878</v>
      </c>
      <c r="AF29" s="15">
        <f t="shared" si="67"/>
        <v>115811</v>
      </c>
      <c r="AG29" s="15">
        <f t="shared" ref="AG29:AH29" si="68">AG84+AG139</f>
        <v>81152</v>
      </c>
      <c r="AH29" s="15">
        <f t="shared" si="68"/>
        <v>99068</v>
      </c>
      <c r="AI29" s="15">
        <f t="shared" ref="AI29:AJ29" si="69">AI84+AI139</f>
        <v>219257</v>
      </c>
      <c r="AJ29" s="15">
        <f t="shared" si="69"/>
        <v>188199</v>
      </c>
      <c r="AK29" s="15">
        <f t="shared" ref="AK29:AL29" si="70">AK84+AK139</f>
        <v>133678</v>
      </c>
      <c r="AL29" s="15">
        <f t="shared" si="70"/>
        <v>95483</v>
      </c>
      <c r="AM29" s="15">
        <f t="shared" si="67"/>
        <v>22974</v>
      </c>
      <c r="AN29" s="18">
        <f t="shared" si="10"/>
        <v>1482250.56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2852</v>
      </c>
      <c r="S30" s="59">
        <f t="shared" si="71"/>
        <v>4545</v>
      </c>
      <c r="T30" s="59">
        <f t="shared" si="71"/>
        <v>2696</v>
      </c>
      <c r="U30" s="59">
        <f t="shared" si="71"/>
        <v>4689</v>
      </c>
      <c r="V30" s="59">
        <f t="shared" si="71"/>
        <v>1622</v>
      </c>
      <c r="W30" s="59">
        <f t="shared" si="71"/>
        <v>1168</v>
      </c>
      <c r="X30" s="14">
        <f t="shared" si="71"/>
        <v>2719</v>
      </c>
      <c r="Y30" s="14">
        <f t="shared" si="71"/>
        <v>3636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23927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319542</v>
      </c>
      <c r="S31" s="60">
        <f t="shared" si="75"/>
        <v>499840</v>
      </c>
      <c r="T31" s="60">
        <f t="shared" si="75"/>
        <v>290564</v>
      </c>
      <c r="U31" s="60">
        <f t="shared" si="75"/>
        <v>639109</v>
      </c>
      <c r="V31" s="60">
        <f t="shared" si="75"/>
        <v>244530</v>
      </c>
      <c r="W31" s="60">
        <f t="shared" si="75"/>
        <v>204650</v>
      </c>
      <c r="X31" s="15">
        <f t="shared" si="75"/>
        <v>476456</v>
      </c>
      <c r="Y31" s="15">
        <f t="shared" si="75"/>
        <v>1344668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4019359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3169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3169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1278380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1278380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1605</v>
      </c>
      <c r="Z34" s="14">
        <f t="shared" si="87"/>
        <v>2683</v>
      </c>
      <c r="AA34" s="14">
        <f t="shared" si="87"/>
        <v>4959</v>
      </c>
      <c r="AB34" s="14">
        <f t="shared" si="87"/>
        <v>3031</v>
      </c>
      <c r="AC34" s="14">
        <f t="shared" si="87"/>
        <v>2941</v>
      </c>
      <c r="AD34" s="14">
        <f t="shared" si="87"/>
        <v>1819</v>
      </c>
      <c r="AE34" s="14">
        <f t="shared" si="87"/>
        <v>1863</v>
      </c>
      <c r="AF34" s="14">
        <f t="shared" si="87"/>
        <v>1286</v>
      </c>
      <c r="AG34" s="14">
        <f t="shared" ref="AG34:AH34" si="88">AG89+AG144</f>
        <v>1277</v>
      </c>
      <c r="AH34" s="14">
        <f t="shared" si="88"/>
        <v>1362</v>
      </c>
      <c r="AI34" s="14">
        <f t="shared" ref="AI34:AJ34" si="89">AI89+AI144</f>
        <v>1197</v>
      </c>
      <c r="AJ34" s="14">
        <f t="shared" si="89"/>
        <v>1344</v>
      </c>
      <c r="AK34" s="14">
        <f t="shared" ref="AK34:AL34" si="90">AK89+AK144</f>
        <v>1917</v>
      </c>
      <c r="AL34" s="14">
        <f t="shared" si="90"/>
        <v>1681</v>
      </c>
      <c r="AM34" s="14">
        <f t="shared" si="87"/>
        <v>0</v>
      </c>
      <c r="AN34" s="17">
        <f t="shared" si="10"/>
        <v>28965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431310</v>
      </c>
      <c r="Z35" s="15">
        <f t="shared" si="91"/>
        <v>742187.5</v>
      </c>
      <c r="AA35" s="15">
        <f t="shared" si="91"/>
        <v>1588865</v>
      </c>
      <c r="AB35" s="15">
        <f t="shared" si="91"/>
        <v>1010655</v>
      </c>
      <c r="AC35" s="15">
        <f t="shared" si="91"/>
        <v>1019160</v>
      </c>
      <c r="AD35" s="15">
        <f t="shared" si="91"/>
        <v>697410</v>
      </c>
      <c r="AE35" s="15">
        <f t="shared" si="91"/>
        <v>981321</v>
      </c>
      <c r="AF35" s="15">
        <f t="shared" si="91"/>
        <v>582515.80000000005</v>
      </c>
      <c r="AG35" s="15">
        <f t="shared" ref="AG35:AH35" si="92">AG90+AG145</f>
        <v>532980</v>
      </c>
      <c r="AH35" s="15">
        <f t="shared" si="92"/>
        <v>572490</v>
      </c>
      <c r="AI35" s="15">
        <f t="shared" ref="AI35:AJ35" si="93">AI90+AI145</f>
        <v>546125</v>
      </c>
      <c r="AJ35" s="15">
        <f t="shared" si="93"/>
        <v>589560</v>
      </c>
      <c r="AK35" s="15">
        <f t="shared" ref="AK35:AL35" si="94">AK90+AK145</f>
        <v>938448.54</v>
      </c>
      <c r="AL35" s="15">
        <f t="shared" si="94"/>
        <v>822074.91999999993</v>
      </c>
      <c r="AM35" s="15">
        <f t="shared" si="91"/>
        <v>0</v>
      </c>
      <c r="AN35" s="18">
        <f t="shared" si="10"/>
        <v>11055102.76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4759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4759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1979744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1979744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2630</v>
      </c>
      <c r="AE38" s="14">
        <f t="shared" si="103"/>
        <v>4056</v>
      </c>
      <c r="AF38" s="14">
        <f t="shared" si="103"/>
        <v>2013</v>
      </c>
      <c r="AG38" s="14">
        <f t="shared" ref="AG38:AH38" si="104">AG93+AG148</f>
        <v>3272</v>
      </c>
      <c r="AH38" s="14">
        <f t="shared" si="104"/>
        <v>4077</v>
      </c>
      <c r="AI38" s="14">
        <f t="shared" ref="AI38:AJ38" si="105">AI93+AI148</f>
        <v>1751</v>
      </c>
      <c r="AJ38" s="14">
        <f t="shared" si="105"/>
        <v>2410</v>
      </c>
      <c r="AK38" s="14">
        <f t="shared" ref="AK38:AL38" si="106">AK93+AK148</f>
        <v>1916</v>
      </c>
      <c r="AL38" s="14">
        <f t="shared" si="106"/>
        <v>1385</v>
      </c>
      <c r="AM38" s="14">
        <f t="shared" si="103"/>
        <v>0</v>
      </c>
      <c r="AN38" s="17">
        <f t="shared" si="10"/>
        <v>23510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1222950</v>
      </c>
      <c r="AE39" s="15">
        <f t="shared" si="107"/>
        <v>1890096</v>
      </c>
      <c r="AF39" s="15">
        <f t="shared" si="107"/>
        <v>938058</v>
      </c>
      <c r="AG39" s="15">
        <f t="shared" ref="AG39:AH39" si="108">AG94+AG149</f>
        <v>1524752</v>
      </c>
      <c r="AH39" s="15">
        <f t="shared" si="108"/>
        <v>1899882</v>
      </c>
      <c r="AI39" s="15">
        <f t="shared" ref="AI39:AJ39" si="109">AI94+AI149</f>
        <v>880753</v>
      </c>
      <c r="AJ39" s="15">
        <f t="shared" si="109"/>
        <v>1483596</v>
      </c>
      <c r="AK39" s="15">
        <f t="shared" ref="AK39:AL39" si="110">AK94+AK149</f>
        <v>1180017</v>
      </c>
      <c r="AL39" s="15">
        <f t="shared" si="110"/>
        <v>843465</v>
      </c>
      <c r="AM39" s="15">
        <f t="shared" si="107"/>
        <v>0</v>
      </c>
      <c r="AN39" s="18">
        <f t="shared" si="10"/>
        <v>11863569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2063</v>
      </c>
      <c r="T40" s="59">
        <f t="shared" si="111"/>
        <v>579</v>
      </c>
      <c r="U40" s="59">
        <f t="shared" si="111"/>
        <v>17131</v>
      </c>
      <c r="V40" s="59">
        <f t="shared" si="111"/>
        <v>7067</v>
      </c>
      <c r="W40" s="59">
        <f t="shared" si="111"/>
        <v>6702</v>
      </c>
      <c r="X40" s="14">
        <f t="shared" si="111"/>
        <v>14023</v>
      </c>
      <c r="Y40" s="14">
        <f t="shared" si="111"/>
        <v>10159</v>
      </c>
      <c r="Z40" s="14">
        <f t="shared" si="111"/>
        <v>5810</v>
      </c>
      <c r="AA40" s="14">
        <f t="shared" si="111"/>
        <v>11981</v>
      </c>
      <c r="AB40" s="14">
        <f t="shared" si="111"/>
        <v>13449</v>
      </c>
      <c r="AC40" s="14">
        <f t="shared" si="111"/>
        <v>13297</v>
      </c>
      <c r="AD40" s="14">
        <f t="shared" si="111"/>
        <v>17595</v>
      </c>
      <c r="AE40" s="14">
        <f t="shared" si="111"/>
        <v>11925</v>
      </c>
      <c r="AF40" s="14">
        <f t="shared" si="111"/>
        <v>11649</v>
      </c>
      <c r="AG40" s="14">
        <f t="shared" ref="AG40:AH40" si="112">AG95+AG150</f>
        <v>12749</v>
      </c>
      <c r="AH40" s="14">
        <f t="shared" si="112"/>
        <v>6284</v>
      </c>
      <c r="AI40" s="14">
        <f t="shared" ref="AI40:AJ40" si="113">AI95+AI150</f>
        <v>9829</v>
      </c>
      <c r="AJ40" s="14">
        <f t="shared" si="113"/>
        <v>4514</v>
      </c>
      <c r="AK40" s="14">
        <f t="shared" ref="AK40:AL40" si="114">AK95+AK150</f>
        <v>4974</v>
      </c>
      <c r="AL40" s="14">
        <f t="shared" si="114"/>
        <v>1308</v>
      </c>
      <c r="AM40" s="14">
        <f t="shared" si="111"/>
        <v>0</v>
      </c>
      <c r="AN40" s="17">
        <f t="shared" si="10"/>
        <v>183088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48865</v>
      </c>
      <c r="T41" s="60">
        <f t="shared" si="115"/>
        <v>13094</v>
      </c>
      <c r="U41" s="60">
        <f t="shared" si="115"/>
        <v>1361405</v>
      </c>
      <c r="V41" s="60">
        <f t="shared" si="115"/>
        <v>566296</v>
      </c>
      <c r="W41" s="60">
        <f t="shared" si="115"/>
        <v>487330.35</v>
      </c>
      <c r="X41" s="15">
        <f t="shared" si="115"/>
        <v>847984</v>
      </c>
      <c r="Y41" s="15">
        <f t="shared" si="115"/>
        <v>593956</v>
      </c>
      <c r="Z41" s="15">
        <f t="shared" si="115"/>
        <v>392571.32999999996</v>
      </c>
      <c r="AA41" s="15">
        <f t="shared" si="115"/>
        <v>805310.31</v>
      </c>
      <c r="AB41" s="15">
        <f t="shared" si="115"/>
        <v>1072325.28</v>
      </c>
      <c r="AC41" s="15">
        <f t="shared" si="115"/>
        <v>1039402.7899999999</v>
      </c>
      <c r="AD41" s="15">
        <f t="shared" si="115"/>
        <v>1413601.17</v>
      </c>
      <c r="AE41" s="15">
        <f t="shared" si="115"/>
        <v>1123875.8499999999</v>
      </c>
      <c r="AF41" s="15">
        <f t="shared" si="115"/>
        <v>986108.71000000008</v>
      </c>
      <c r="AG41" s="15">
        <f t="shared" ref="AG41:AH41" si="116">AG96+AG151</f>
        <v>1153643.51</v>
      </c>
      <c r="AH41" s="15">
        <f t="shared" si="116"/>
        <v>501283</v>
      </c>
      <c r="AI41" s="15">
        <f t="shared" ref="AI41:AJ41" si="117">AI96+AI151</f>
        <v>711283.64</v>
      </c>
      <c r="AJ41" s="15">
        <f t="shared" si="117"/>
        <v>473227.66</v>
      </c>
      <c r="AK41" s="15">
        <f t="shared" ref="AK41:AL41" si="118">AK96+AK151</f>
        <v>519022.96</v>
      </c>
      <c r="AL41" s="15">
        <f t="shared" si="118"/>
        <v>185852.36</v>
      </c>
      <c r="AM41" s="15">
        <f t="shared" si="115"/>
        <v>0</v>
      </c>
      <c r="AN41" s="18">
        <f t="shared" si="10"/>
        <v>14296438.920000002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632</v>
      </c>
      <c r="T42" s="59">
        <f t="shared" si="119"/>
        <v>1572</v>
      </c>
      <c r="U42" s="59">
        <f t="shared" si="119"/>
        <v>2029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4233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35686</v>
      </c>
      <c r="T43" s="60">
        <f t="shared" si="123"/>
        <v>92806</v>
      </c>
      <c r="U43" s="60">
        <f t="shared" si="123"/>
        <v>121740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250232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1603</v>
      </c>
      <c r="X44" s="14">
        <f t="shared" si="127"/>
        <v>1220</v>
      </c>
      <c r="Y44" s="14">
        <f t="shared" si="127"/>
        <v>1105</v>
      </c>
      <c r="Z44" s="14">
        <f t="shared" si="127"/>
        <v>1313</v>
      </c>
      <c r="AA44" s="14">
        <f t="shared" si="127"/>
        <v>1541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6782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172319.4</v>
      </c>
      <c r="X45" s="15">
        <f t="shared" si="131"/>
        <v>129228</v>
      </c>
      <c r="Y45" s="15">
        <f t="shared" si="131"/>
        <v>113411</v>
      </c>
      <c r="Z45" s="15">
        <f t="shared" si="131"/>
        <v>136411.51999999999</v>
      </c>
      <c r="AA45" s="15">
        <f t="shared" si="131"/>
        <v>161572.08000000002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712942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104</v>
      </c>
      <c r="Z46" s="14">
        <f t="shared" si="135"/>
        <v>170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274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5772</v>
      </c>
      <c r="Z47" s="15">
        <f t="shared" si="139"/>
        <v>9421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15193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477</v>
      </c>
      <c r="AH48" s="87">
        <f t="shared" si="144"/>
        <v>4408</v>
      </c>
      <c r="AI48" s="87">
        <f t="shared" ref="AI48:AJ48" si="145">AI103+AI159</f>
        <v>5636</v>
      </c>
      <c r="AJ48" s="87">
        <f t="shared" si="145"/>
        <v>3200</v>
      </c>
      <c r="AK48" s="87">
        <f t="shared" ref="AK48:AL48" si="146">AK103+AK159</f>
        <v>2902</v>
      </c>
      <c r="AL48" s="87">
        <f t="shared" si="146"/>
        <v>1301</v>
      </c>
      <c r="AM48" s="87">
        <f t="shared" si="143"/>
        <v>1</v>
      </c>
      <c r="AN48" s="87">
        <f t="shared" si="10"/>
        <v>17925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63685.97</v>
      </c>
      <c r="AH49" s="88">
        <f t="shared" si="148"/>
        <v>556163.56000000006</v>
      </c>
      <c r="AI49" s="88">
        <f t="shared" ref="AI49:AJ49" si="149">AI104+AI160</f>
        <v>825739.304</v>
      </c>
      <c r="AJ49" s="88">
        <f t="shared" si="149"/>
        <v>509349.70999999996</v>
      </c>
      <c r="AK49" s="88">
        <f t="shared" ref="AK49:AL49" si="150">AK104+AK160</f>
        <v>578415.70759999997</v>
      </c>
      <c r="AL49" s="88">
        <f t="shared" si="150"/>
        <v>331485.04000000004</v>
      </c>
      <c r="AM49" s="88">
        <f t="shared" si="147"/>
        <v>225</v>
      </c>
      <c r="AN49" s="88">
        <f t="shared" si="10"/>
        <v>2865064.2916000001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518</v>
      </c>
      <c r="AE50" s="87">
        <f t="shared" si="151"/>
        <v>1455</v>
      </c>
      <c r="AF50" s="87">
        <f t="shared" si="151"/>
        <v>772</v>
      </c>
      <c r="AG50" s="87">
        <f t="shared" ref="AG50:AH50" si="152">AG105+AG161</f>
        <v>926</v>
      </c>
      <c r="AH50" s="87">
        <f t="shared" si="152"/>
        <v>519</v>
      </c>
      <c r="AI50" s="87">
        <f t="shared" ref="AI50:AJ50" si="153">AI105+AI161</f>
        <v>336</v>
      </c>
      <c r="AJ50" s="87">
        <f t="shared" si="153"/>
        <v>444</v>
      </c>
      <c r="AK50" s="87">
        <f t="shared" ref="AK50:AL50" si="154">AK105+AK161</f>
        <v>399</v>
      </c>
      <c r="AL50" s="87">
        <f t="shared" si="154"/>
        <v>0</v>
      </c>
      <c r="AM50" s="87">
        <f t="shared" si="151"/>
        <v>1</v>
      </c>
      <c r="AN50" s="87">
        <f t="shared" si="10"/>
        <v>5370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150832.95000000001</v>
      </c>
      <c r="AE51" s="88">
        <f t="shared" si="155"/>
        <v>387561.14</v>
      </c>
      <c r="AF51" s="88">
        <f t="shared" si="155"/>
        <v>225006.96000000002</v>
      </c>
      <c r="AG51" s="88">
        <f t="shared" ref="AG51:AH51" si="156">AG106+AG162</f>
        <v>239754.53</v>
      </c>
      <c r="AH51" s="88">
        <f t="shared" si="156"/>
        <v>92541.94</v>
      </c>
      <c r="AI51" s="88">
        <f t="shared" ref="AI51:AJ51" si="157">AI106+AI162</f>
        <v>105119.36</v>
      </c>
      <c r="AJ51" s="88">
        <f t="shared" si="157"/>
        <v>138595.88800000001</v>
      </c>
      <c r="AK51" s="88">
        <f t="shared" ref="AK51:AL51" si="158">AK106+AK162</f>
        <v>97543.387000000002</v>
      </c>
      <c r="AL51" s="88">
        <f t="shared" si="158"/>
        <v>0</v>
      </c>
      <c r="AM51" s="88">
        <f t="shared" si="155"/>
        <v>292</v>
      </c>
      <c r="AN51" s="88">
        <f t="shared" si="10"/>
        <v>1437248.1550000003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407</v>
      </c>
      <c r="AC52" s="14">
        <f t="shared" si="159"/>
        <v>189</v>
      </c>
      <c r="AD52" s="14">
        <f t="shared" si="159"/>
        <v>792</v>
      </c>
      <c r="AE52" s="14">
        <f t="shared" si="159"/>
        <v>817</v>
      </c>
      <c r="AF52" s="14">
        <f t="shared" si="159"/>
        <v>872</v>
      </c>
      <c r="AG52" s="14">
        <f t="shared" ref="AG52:AH52" si="160">AG107+AG162</f>
        <v>950</v>
      </c>
      <c r="AH52" s="14">
        <f t="shared" si="160"/>
        <v>1028</v>
      </c>
      <c r="AI52" s="14">
        <f t="shared" ref="AI52:AJ52" si="161">AI107+AI162</f>
        <v>1251</v>
      </c>
      <c r="AJ52" s="14">
        <f t="shared" si="161"/>
        <v>1079</v>
      </c>
      <c r="AK52" s="14">
        <f t="shared" ref="AK52:AL52" si="162">AK107+AK162</f>
        <v>1637</v>
      </c>
      <c r="AL52" s="14">
        <f t="shared" si="162"/>
        <v>1431</v>
      </c>
      <c r="AM52" s="14">
        <f t="shared" si="159"/>
        <v>14</v>
      </c>
      <c r="AN52" s="17">
        <f t="shared" si="10"/>
        <v>10467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68376</v>
      </c>
      <c r="AC53" s="15">
        <f t="shared" si="163"/>
        <v>31656</v>
      </c>
      <c r="AD53" s="15">
        <f t="shared" si="163"/>
        <v>134601.19999999998</v>
      </c>
      <c r="AE53" s="15">
        <f t="shared" si="163"/>
        <v>142117.68</v>
      </c>
      <c r="AF53" s="15">
        <f t="shared" si="163"/>
        <v>143549</v>
      </c>
      <c r="AG53" s="15">
        <f t="shared" ref="AG53:AH53" si="164">AG108+AG163</f>
        <v>154983</v>
      </c>
      <c r="AH53" s="15">
        <f t="shared" si="164"/>
        <v>165778</v>
      </c>
      <c r="AI53" s="15">
        <f t="shared" ref="AI53:AJ53" si="165">AI108+AI163</f>
        <v>216990.99</v>
      </c>
      <c r="AJ53" s="15">
        <f t="shared" si="165"/>
        <v>199577</v>
      </c>
      <c r="AK53" s="15">
        <f t="shared" ref="AK53:AL53" si="166">AK108+AK163</f>
        <v>288623</v>
      </c>
      <c r="AL53" s="15">
        <f t="shared" si="166"/>
        <v>263822</v>
      </c>
      <c r="AM53" s="15">
        <f t="shared" si="163"/>
        <v>1512</v>
      </c>
      <c r="AN53" s="18">
        <f t="shared" si="10"/>
        <v>1811585.87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1492</v>
      </c>
      <c r="AI54" s="59">
        <f t="shared" si="167"/>
        <v>1976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3468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26511.06</v>
      </c>
      <c r="AI55" s="60">
        <f t="shared" si="170"/>
        <v>34651.800000000003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61162.86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11-04-2025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3655</v>
      </c>
      <c r="E64" s="50">
        <f t="shared" ref="E64:AM64" si="172">E67+E69+E71+E73+E75+E77+E79+E81+E83+E85+E87+E89+E91+E93+E95+E97+E99+E101+E103+E105+E107+E109</f>
        <v>4144</v>
      </c>
      <c r="F64" s="50">
        <f t="shared" si="172"/>
        <v>4789</v>
      </c>
      <c r="G64" s="50">
        <f t="shared" si="172"/>
        <v>5840</v>
      </c>
      <c r="H64" s="50">
        <f t="shared" si="172"/>
        <v>4192</v>
      </c>
      <c r="I64" s="50">
        <f t="shared" si="172"/>
        <v>4925</v>
      </c>
      <c r="J64" s="50">
        <f t="shared" si="172"/>
        <v>6003</v>
      </c>
      <c r="K64" s="50">
        <f t="shared" si="172"/>
        <v>5680</v>
      </c>
      <c r="L64" s="50">
        <f t="shared" si="172"/>
        <v>6028</v>
      </c>
      <c r="M64" s="50">
        <f t="shared" si="172"/>
        <v>6068</v>
      </c>
      <c r="N64" s="50">
        <f t="shared" si="172"/>
        <v>5727</v>
      </c>
      <c r="O64" s="50">
        <f t="shared" si="172"/>
        <v>6524</v>
      </c>
      <c r="P64" s="50">
        <f t="shared" si="172"/>
        <v>10249</v>
      </c>
      <c r="Q64" s="50">
        <f t="shared" si="172"/>
        <v>11410</v>
      </c>
      <c r="R64" s="50">
        <f t="shared" si="172"/>
        <v>9823</v>
      </c>
      <c r="S64" s="50">
        <f t="shared" si="172"/>
        <v>12777</v>
      </c>
      <c r="T64" s="50">
        <f t="shared" si="172"/>
        <v>15992</v>
      </c>
      <c r="U64" s="50">
        <f t="shared" si="172"/>
        <v>29347</v>
      </c>
      <c r="V64" s="50">
        <f t="shared" si="172"/>
        <v>15117</v>
      </c>
      <c r="W64" s="50">
        <f t="shared" si="172"/>
        <v>17612</v>
      </c>
      <c r="X64" s="50">
        <f t="shared" si="172"/>
        <v>7394</v>
      </c>
      <c r="Y64" s="50">
        <f t="shared" si="172"/>
        <v>7267</v>
      </c>
      <c r="Z64" s="50">
        <f t="shared" si="172"/>
        <v>11029</v>
      </c>
      <c r="AA64" s="50">
        <f t="shared" si="172"/>
        <v>21884</v>
      </c>
      <c r="AB64" s="50">
        <f t="shared" si="172"/>
        <v>18286</v>
      </c>
      <c r="AC64" s="50">
        <f t="shared" si="172"/>
        <v>24507</v>
      </c>
      <c r="AD64" s="50">
        <f t="shared" si="172"/>
        <v>25653</v>
      </c>
      <c r="AE64" s="50">
        <f t="shared" si="172"/>
        <v>22967</v>
      </c>
      <c r="AF64" s="50">
        <f t="shared" si="172"/>
        <v>19443</v>
      </c>
      <c r="AG64" s="50">
        <f t="shared" si="172"/>
        <v>22915</v>
      </c>
      <c r="AH64" s="50">
        <f t="shared" si="172"/>
        <v>21615</v>
      </c>
      <c r="AI64" s="50">
        <f t="shared" si="172"/>
        <v>24796</v>
      </c>
      <c r="AJ64" s="50">
        <f t="shared" si="172"/>
        <v>17273</v>
      </c>
      <c r="AK64" s="50">
        <f t="shared" ref="AK64:AL64" si="173">AK67+AK69+AK71+AK73+AK75+AK77+AK79+AK81+AK83+AK85+AK87+AK89+AK91+AK93+AK95+AK97+AK99+AK101+AK103+AK105+AK107+AK109</f>
        <v>16147</v>
      </c>
      <c r="AL64" s="50">
        <f t="shared" si="173"/>
        <v>11878</v>
      </c>
      <c r="AM64" s="50">
        <f t="shared" si="172"/>
        <v>1504</v>
      </c>
      <c r="AN64" s="31">
        <f>SUM(D64:AM64)</f>
        <v>460460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419730</v>
      </c>
      <c r="E65" s="51">
        <f t="shared" ref="E65:AM65" si="174">E68+E70+E72+E74+E76+E78+E80+E82+E84+E86+E88+E90+E92+E94+E96+E98+E100+E102+E104+E106+E108+E110</f>
        <v>467986</v>
      </c>
      <c r="F65" s="51">
        <f t="shared" si="174"/>
        <v>543065</v>
      </c>
      <c r="G65" s="51">
        <f t="shared" si="174"/>
        <v>667599</v>
      </c>
      <c r="H65" s="51">
        <f t="shared" si="174"/>
        <v>495984</v>
      </c>
      <c r="I65" s="51">
        <f t="shared" si="174"/>
        <v>553505</v>
      </c>
      <c r="J65" s="51">
        <f t="shared" si="174"/>
        <v>682725</v>
      </c>
      <c r="K65" s="51">
        <f t="shared" si="174"/>
        <v>657482</v>
      </c>
      <c r="L65" s="51">
        <f t="shared" si="174"/>
        <v>707634</v>
      </c>
      <c r="M65" s="51">
        <f t="shared" si="174"/>
        <v>699161</v>
      </c>
      <c r="N65" s="51">
        <f t="shared" si="174"/>
        <v>653294</v>
      </c>
      <c r="O65" s="51">
        <f t="shared" si="174"/>
        <v>762197</v>
      </c>
      <c r="P65" s="51">
        <f t="shared" si="174"/>
        <v>1192925</v>
      </c>
      <c r="Q65" s="51">
        <f t="shared" si="174"/>
        <v>1714976</v>
      </c>
      <c r="R65" s="51">
        <f t="shared" si="174"/>
        <v>1758214</v>
      </c>
      <c r="S65" s="51">
        <f t="shared" si="174"/>
        <v>1739334</v>
      </c>
      <c r="T65" s="51">
        <f t="shared" si="174"/>
        <v>3437181</v>
      </c>
      <c r="U65" s="51">
        <f t="shared" si="174"/>
        <v>3624178</v>
      </c>
      <c r="V65" s="51">
        <f t="shared" si="174"/>
        <v>3122365.3299999996</v>
      </c>
      <c r="W65" s="51">
        <f t="shared" si="174"/>
        <v>4151493.2800000003</v>
      </c>
      <c r="X65" s="51">
        <f t="shared" si="174"/>
        <v>1401353.9</v>
      </c>
      <c r="Y65" s="51">
        <f t="shared" si="174"/>
        <v>1200085.33</v>
      </c>
      <c r="Z65" s="51">
        <f t="shared" si="174"/>
        <v>1799119.5</v>
      </c>
      <c r="AA65" s="51">
        <f t="shared" si="174"/>
        <v>4696298.82</v>
      </c>
      <c r="AB65" s="51">
        <f t="shared" si="174"/>
        <v>3344749.6163817272</v>
      </c>
      <c r="AC65" s="51">
        <f t="shared" si="174"/>
        <v>6373959.3027795274</v>
      </c>
      <c r="AD65" s="51">
        <f t="shared" si="174"/>
        <v>5332479.5200000005</v>
      </c>
      <c r="AE65" s="51">
        <f t="shared" si="174"/>
        <v>6714432.7489999989</v>
      </c>
      <c r="AF65" s="51">
        <f t="shared" si="174"/>
        <v>4994632.9600000009</v>
      </c>
      <c r="AG65" s="51">
        <f t="shared" si="174"/>
        <v>6122512.2470084028</v>
      </c>
      <c r="AH65" s="51">
        <f t="shared" si="174"/>
        <v>5846997.4210000001</v>
      </c>
      <c r="AI65" s="51">
        <f t="shared" si="174"/>
        <v>5711801.7016000003</v>
      </c>
      <c r="AJ65" s="51">
        <f t="shared" si="174"/>
        <v>8313721.9360000007</v>
      </c>
      <c r="AK65" s="51">
        <f t="shared" ref="AK65:AL65" si="175">AK68+AK70+AK72+AK74+AK76+AK78+AK80+AK82+AK84+AK86+AK88+AK90+AK92+AK94+AK96+AK98+AK100+AK102+AK104+AK106+AK108+AK110</f>
        <v>6375299.4371000007</v>
      </c>
      <c r="AL65" s="51">
        <f t="shared" si="175"/>
        <v>9687326.9539999999</v>
      </c>
      <c r="AM65" s="51">
        <f t="shared" si="174"/>
        <v>2557637.64</v>
      </c>
      <c r="AN65" s="33">
        <f>SUM(D65:AM65)</f>
        <v>108523437.64486967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1192</v>
      </c>
      <c r="E67" s="59">
        <v>1103</v>
      </c>
      <c r="F67" s="59">
        <v>870</v>
      </c>
      <c r="G67" s="59">
        <v>946</v>
      </c>
      <c r="H67" s="59">
        <v>971</v>
      </c>
      <c r="I67" s="59">
        <v>1086</v>
      </c>
      <c r="J67" s="59">
        <v>1560</v>
      </c>
      <c r="K67" s="59">
        <v>1592</v>
      </c>
      <c r="L67" s="59">
        <v>1446</v>
      </c>
      <c r="M67" s="59">
        <v>1492</v>
      </c>
      <c r="N67" s="59">
        <v>1782</v>
      </c>
      <c r="O67" s="59">
        <v>1862</v>
      </c>
      <c r="P67" s="59">
        <v>2485</v>
      </c>
      <c r="Q67" s="59">
        <v>2100</v>
      </c>
      <c r="R67" s="59">
        <v>2926</v>
      </c>
      <c r="S67" s="59">
        <v>2750</v>
      </c>
      <c r="T67" s="59">
        <v>1307</v>
      </c>
      <c r="U67" s="59">
        <v>3004</v>
      </c>
      <c r="V67" s="59">
        <v>430</v>
      </c>
      <c r="W67" s="59">
        <v>759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2025'!K9</f>
        <v>0</v>
      </c>
      <c r="AN67" s="17">
        <f t="shared" ref="AN67:AN110" si="176">SUM(D67:AM67)</f>
        <v>31663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131960</v>
      </c>
      <c r="E68" s="60">
        <v>122230</v>
      </c>
      <c r="F68" s="60">
        <v>119620</v>
      </c>
      <c r="G68" s="60">
        <v>126900</v>
      </c>
      <c r="H68" s="60">
        <v>123370</v>
      </c>
      <c r="I68" s="60">
        <v>142860</v>
      </c>
      <c r="J68" s="60">
        <v>209380</v>
      </c>
      <c r="K68" s="60">
        <v>221660</v>
      </c>
      <c r="L68" s="60">
        <v>201990</v>
      </c>
      <c r="M68" s="60">
        <v>198990</v>
      </c>
      <c r="N68" s="60">
        <v>253850</v>
      </c>
      <c r="O68" s="60">
        <v>233690</v>
      </c>
      <c r="P68" s="60">
        <v>359035</v>
      </c>
      <c r="Q68" s="60">
        <v>333905</v>
      </c>
      <c r="R68" s="60">
        <v>448740</v>
      </c>
      <c r="S68" s="60">
        <v>468960</v>
      </c>
      <c r="T68" s="60">
        <v>210060</v>
      </c>
      <c r="U68" s="60">
        <v>695054</v>
      </c>
      <c r="V68" s="60">
        <v>150773.01</v>
      </c>
      <c r="W68" s="60">
        <v>274012.49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2025'!K10</f>
        <v>0</v>
      </c>
      <c r="AN68" s="18">
        <f t="shared" si="176"/>
        <v>5027039.5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250</v>
      </c>
      <c r="F69" s="59">
        <v>1097</v>
      </c>
      <c r="G69" s="59">
        <v>1768</v>
      </c>
      <c r="H69" s="59">
        <v>659</v>
      </c>
      <c r="I69" s="59">
        <v>926</v>
      </c>
      <c r="J69" s="59">
        <v>938</v>
      </c>
      <c r="K69" s="59">
        <v>748</v>
      </c>
      <c r="L69" s="59">
        <v>963</v>
      </c>
      <c r="M69" s="59">
        <v>819</v>
      </c>
      <c r="N69" s="59">
        <v>530</v>
      </c>
      <c r="O69" s="59">
        <v>1000</v>
      </c>
      <c r="P69" s="59">
        <v>817</v>
      </c>
      <c r="Q69" s="59">
        <v>2647</v>
      </c>
      <c r="R69" s="59">
        <v>449</v>
      </c>
      <c r="S69" s="59">
        <v>9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2025'!K11</f>
        <v>0</v>
      </c>
      <c r="AN69" s="17">
        <f t="shared" si="176"/>
        <v>13620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26396</v>
      </c>
      <c r="F70" s="60">
        <v>88645</v>
      </c>
      <c r="G70" s="60">
        <v>182859</v>
      </c>
      <c r="H70" s="60">
        <v>83884</v>
      </c>
      <c r="I70" s="60">
        <v>80445</v>
      </c>
      <c r="J70" s="60">
        <v>86465</v>
      </c>
      <c r="K70" s="60">
        <v>55632</v>
      </c>
      <c r="L70" s="60">
        <v>113244</v>
      </c>
      <c r="M70" s="60">
        <v>106181</v>
      </c>
      <c r="N70" s="60">
        <v>67834</v>
      </c>
      <c r="O70" s="60">
        <v>129732</v>
      </c>
      <c r="P70" s="60">
        <v>111654</v>
      </c>
      <c r="Q70" s="60">
        <v>396975</v>
      </c>
      <c r="R70" s="60">
        <v>67170</v>
      </c>
      <c r="S70" s="60">
        <v>1350</v>
      </c>
      <c r="T70" s="60">
        <v>3412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2025'!K12</f>
        <v>0</v>
      </c>
      <c r="AN70" s="18">
        <f t="shared" si="176"/>
        <v>1601878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150</v>
      </c>
      <c r="J71" s="59">
        <v>400</v>
      </c>
      <c r="K71" s="59">
        <v>600</v>
      </c>
      <c r="L71" s="59">
        <v>310</v>
      </c>
      <c r="M71" s="59">
        <v>278</v>
      </c>
      <c r="N71" s="59">
        <v>322</v>
      </c>
      <c r="O71" s="59">
        <v>640</v>
      </c>
      <c r="P71" s="59">
        <v>1187</v>
      </c>
      <c r="Q71" s="59">
        <v>1769</v>
      </c>
      <c r="R71" s="59">
        <v>5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2025'!K13</f>
        <v>0</v>
      </c>
      <c r="AN71" s="17">
        <f t="shared" si="176"/>
        <v>5661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21000</v>
      </c>
      <c r="J72" s="60">
        <v>56000</v>
      </c>
      <c r="K72" s="60">
        <v>84000</v>
      </c>
      <c r="L72" s="60">
        <v>43400</v>
      </c>
      <c r="M72" s="60">
        <v>38920</v>
      </c>
      <c r="N72" s="60">
        <v>45080</v>
      </c>
      <c r="O72" s="60">
        <v>89600</v>
      </c>
      <c r="P72" s="60">
        <v>142440</v>
      </c>
      <c r="Q72" s="60">
        <v>212800</v>
      </c>
      <c r="R72" s="60">
        <v>600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2025'!K14</f>
        <v>0</v>
      </c>
      <c r="AN72" s="18">
        <f t="shared" si="176"/>
        <v>733840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200</v>
      </c>
      <c r="P73" s="59">
        <v>390</v>
      </c>
      <c r="Q73" s="59">
        <v>1820</v>
      </c>
      <c r="R73" s="59">
        <v>3231</v>
      </c>
      <c r="S73" s="59">
        <v>2258</v>
      </c>
      <c r="T73" s="59">
        <v>9159</v>
      </c>
      <c r="U73" s="59">
        <v>2207</v>
      </c>
      <c r="V73" s="59">
        <v>5912</v>
      </c>
      <c r="W73" s="59">
        <v>4143</v>
      </c>
      <c r="X73" s="14">
        <v>2016</v>
      </c>
      <c r="Y73" s="14">
        <v>670</v>
      </c>
      <c r="Z73" s="14">
        <v>6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2025'!K15</f>
        <v>0</v>
      </c>
      <c r="AN73" s="17">
        <f t="shared" si="176"/>
        <v>32012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54726</v>
      </c>
      <c r="P74" s="60">
        <v>107146</v>
      </c>
      <c r="Q74" s="60">
        <v>507910</v>
      </c>
      <c r="R74" s="60">
        <v>899752</v>
      </c>
      <c r="S74" s="60">
        <v>641213</v>
      </c>
      <c r="T74" s="60">
        <v>2764425</v>
      </c>
      <c r="U74" s="60">
        <v>776400</v>
      </c>
      <c r="V74" s="60">
        <v>2149428</v>
      </c>
      <c r="W74" s="60">
        <v>1724145</v>
      </c>
      <c r="X74" s="15">
        <v>828008.9</v>
      </c>
      <c r="Y74" s="15">
        <v>394936.33</v>
      </c>
      <c r="Z74" s="15">
        <v>15168.48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2025'!K16</f>
        <v>0</v>
      </c>
      <c r="AN74" s="18">
        <f t="shared" si="176"/>
        <v>10863258.710000001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976</v>
      </c>
      <c r="AA75" s="14">
        <v>3351</v>
      </c>
      <c r="AB75" s="14">
        <v>1307</v>
      </c>
      <c r="AC75" s="14">
        <v>3153</v>
      </c>
      <c r="AD75" s="14">
        <v>1467</v>
      </c>
      <c r="AE75" s="14">
        <v>2406</v>
      </c>
      <c r="AF75" s="14">
        <v>1532</v>
      </c>
      <c r="AG75" s="14">
        <v>2619</v>
      </c>
      <c r="AH75" s="14">
        <v>1976</v>
      </c>
      <c r="AI75" s="14">
        <v>2102</v>
      </c>
      <c r="AJ75" s="14">
        <v>3645</v>
      </c>
      <c r="AK75" s="14">
        <v>1925</v>
      </c>
      <c r="AL75" s="14">
        <v>4448</v>
      </c>
      <c r="AM75" s="14">
        <f>'Ingreso de Datos 2025'!K17</f>
        <v>1419</v>
      </c>
      <c r="AN75" s="17">
        <f t="shared" si="176"/>
        <v>32326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492304.5</v>
      </c>
      <c r="AA76" s="15">
        <v>2127745</v>
      </c>
      <c r="AB76" s="15">
        <v>1167063.6363817272</v>
      </c>
      <c r="AC76" s="15">
        <v>2254593.0127795273</v>
      </c>
      <c r="AD76" s="15">
        <v>987410.08</v>
      </c>
      <c r="AE76" s="15">
        <v>1876787.0090000001</v>
      </c>
      <c r="AF76" s="15">
        <v>1232175.1300000015</v>
      </c>
      <c r="AG76" s="15">
        <v>2052151.0210084033</v>
      </c>
      <c r="AH76" s="15">
        <v>1712377.9260000002</v>
      </c>
      <c r="AI76" s="15">
        <v>2121772.8226000001</v>
      </c>
      <c r="AJ76" s="15">
        <v>4510484.9750000006</v>
      </c>
      <c r="AK76" s="15">
        <v>2532802.7180000003</v>
      </c>
      <c r="AL76" s="15">
        <v>7015054.2699999996</v>
      </c>
      <c r="AM76" s="15">
        <f>'Ingreso de Datos 2025'!K18</f>
        <v>2524784.5</v>
      </c>
      <c r="AN76" s="18">
        <f t="shared" si="176"/>
        <v>32607506.600769658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531</v>
      </c>
      <c r="AE77" s="17">
        <v>477</v>
      </c>
      <c r="AF77" s="17">
        <v>974</v>
      </c>
      <c r="AG77" s="17">
        <v>400</v>
      </c>
      <c r="AH77" s="17">
        <v>177</v>
      </c>
      <c r="AI77" s="17">
        <v>22</v>
      </c>
      <c r="AJ77" s="17">
        <v>49</v>
      </c>
      <c r="AK77" s="17">
        <v>39</v>
      </c>
      <c r="AL77" s="17">
        <v>33</v>
      </c>
      <c r="AM77" s="17">
        <f>'Ingreso de Datos 2025'!K19</f>
        <v>0</v>
      </c>
      <c r="AN77" s="17">
        <f t="shared" ref="AN77:AN80" si="177">SUM(D77:AM77)</f>
        <v>2702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628056.31999999995</v>
      </c>
      <c r="AE78" s="18">
        <v>604879.06999999995</v>
      </c>
      <c r="AF78" s="18">
        <v>771408.35999999975</v>
      </c>
      <c r="AG78" s="18">
        <v>319410.21599999996</v>
      </c>
      <c r="AH78" s="18">
        <v>220901.93499999997</v>
      </c>
      <c r="AI78" s="18">
        <v>50108.784999999989</v>
      </c>
      <c r="AJ78" s="18">
        <v>221131.70299999989</v>
      </c>
      <c r="AK78" s="18">
        <v>106748.12450000001</v>
      </c>
      <c r="AL78" s="18">
        <v>130090.36399999999</v>
      </c>
      <c r="AM78" s="18">
        <f>'Ingreso de Datos 2025'!K20</f>
        <v>7850.14</v>
      </c>
      <c r="AN78" s="18">
        <f t="shared" si="177"/>
        <v>3060585.0174999996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1563</v>
      </c>
      <c r="E79" s="14">
        <v>1816</v>
      </c>
      <c r="F79" s="14">
        <v>2052</v>
      </c>
      <c r="G79" s="14">
        <v>2187</v>
      </c>
      <c r="H79" s="14">
        <v>1703</v>
      </c>
      <c r="I79" s="14">
        <v>1697</v>
      </c>
      <c r="J79" s="14">
        <v>1922</v>
      </c>
      <c r="K79" s="14">
        <v>1840</v>
      </c>
      <c r="L79" s="14">
        <v>1869</v>
      </c>
      <c r="M79" s="14">
        <v>1742</v>
      </c>
      <c r="N79" s="14">
        <v>1512</v>
      </c>
      <c r="O79" s="14">
        <v>1094</v>
      </c>
      <c r="P79" s="14">
        <v>177</v>
      </c>
      <c r="Q79" s="14">
        <v>95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2025'!K21</f>
        <v>0</v>
      </c>
      <c r="AN79" s="17">
        <f t="shared" si="177"/>
        <v>21269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215770</v>
      </c>
      <c r="E80" s="15">
        <v>241360</v>
      </c>
      <c r="F80" s="15">
        <v>273200</v>
      </c>
      <c r="G80" s="15">
        <v>282720</v>
      </c>
      <c r="H80" s="15">
        <v>211420</v>
      </c>
      <c r="I80" s="15">
        <v>213260</v>
      </c>
      <c r="J80" s="15">
        <v>224410</v>
      </c>
      <c r="K80" s="15">
        <v>215190</v>
      </c>
      <c r="L80" s="15">
        <v>219400</v>
      </c>
      <c r="M80" s="15">
        <v>204090</v>
      </c>
      <c r="N80" s="15">
        <v>176900</v>
      </c>
      <c r="O80" s="15">
        <v>127060</v>
      </c>
      <c r="P80" s="15">
        <v>16150</v>
      </c>
      <c r="Q80" s="15">
        <v>9220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2025'!K22</f>
        <v>0</v>
      </c>
      <c r="AN80" s="18">
        <f t="shared" si="177"/>
        <v>2630150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900</v>
      </c>
      <c r="E81" s="59">
        <v>975</v>
      </c>
      <c r="F81" s="59">
        <v>770</v>
      </c>
      <c r="G81" s="59">
        <v>939</v>
      </c>
      <c r="H81" s="59">
        <v>859</v>
      </c>
      <c r="I81" s="59">
        <v>1066</v>
      </c>
      <c r="J81" s="59">
        <v>1183</v>
      </c>
      <c r="K81" s="59">
        <v>900</v>
      </c>
      <c r="L81" s="59">
        <v>1440</v>
      </c>
      <c r="M81" s="59">
        <v>1722</v>
      </c>
      <c r="N81" s="59">
        <v>1573</v>
      </c>
      <c r="O81" s="59">
        <v>1724</v>
      </c>
      <c r="P81" s="59">
        <v>5190</v>
      </c>
      <c r="Q81" s="59">
        <v>2922</v>
      </c>
      <c r="R81" s="59">
        <v>344</v>
      </c>
      <c r="S81" s="59">
        <v>479</v>
      </c>
      <c r="T81" s="59">
        <v>411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2025'!K23</f>
        <v>0</v>
      </c>
      <c r="AN81" s="17">
        <f t="shared" si="176"/>
        <v>23397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72000</v>
      </c>
      <c r="E82" s="60">
        <v>78000</v>
      </c>
      <c r="F82" s="60">
        <v>61600</v>
      </c>
      <c r="G82" s="60">
        <v>75120</v>
      </c>
      <c r="H82" s="60">
        <v>77310</v>
      </c>
      <c r="I82" s="60">
        <v>95940</v>
      </c>
      <c r="J82" s="60">
        <v>106470</v>
      </c>
      <c r="K82" s="60">
        <v>81000</v>
      </c>
      <c r="L82" s="60">
        <v>129600</v>
      </c>
      <c r="M82" s="60">
        <v>149230</v>
      </c>
      <c r="N82" s="60">
        <v>108710</v>
      </c>
      <c r="O82" s="60">
        <v>126869</v>
      </c>
      <c r="P82" s="60">
        <v>456150</v>
      </c>
      <c r="Q82" s="60">
        <v>248100</v>
      </c>
      <c r="R82" s="60">
        <v>20640</v>
      </c>
      <c r="S82" s="60">
        <v>39160</v>
      </c>
      <c r="T82" s="60">
        <v>32880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2025'!K24</f>
        <v>0</v>
      </c>
      <c r="AN82" s="18">
        <f t="shared" si="176"/>
        <v>1958779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15</v>
      </c>
      <c r="N83" s="59">
        <v>8</v>
      </c>
      <c r="O83" s="59">
        <v>4</v>
      </c>
      <c r="P83" s="59">
        <v>3</v>
      </c>
      <c r="Q83" s="59">
        <v>57</v>
      </c>
      <c r="R83" s="59">
        <v>16</v>
      </c>
      <c r="S83" s="59">
        <v>41</v>
      </c>
      <c r="T83" s="59">
        <v>268</v>
      </c>
      <c r="U83" s="59">
        <v>287</v>
      </c>
      <c r="V83" s="59">
        <v>86</v>
      </c>
      <c r="W83" s="59">
        <v>68</v>
      </c>
      <c r="X83" s="14">
        <v>16</v>
      </c>
      <c r="Y83" s="14">
        <v>38</v>
      </c>
      <c r="Z83" s="14">
        <v>99</v>
      </c>
      <c r="AA83" s="14">
        <v>52</v>
      </c>
      <c r="AB83" s="14">
        <v>92</v>
      </c>
      <c r="AC83" s="14">
        <v>168</v>
      </c>
      <c r="AD83" s="14">
        <v>301</v>
      </c>
      <c r="AE83" s="14">
        <v>574</v>
      </c>
      <c r="AF83" s="14">
        <v>345</v>
      </c>
      <c r="AG83" s="14">
        <v>245</v>
      </c>
      <c r="AH83" s="14">
        <v>292</v>
      </c>
      <c r="AI83" s="14">
        <v>696</v>
      </c>
      <c r="AJ83" s="14">
        <v>588</v>
      </c>
      <c r="AK83" s="14">
        <v>438</v>
      </c>
      <c r="AL83" s="14">
        <v>291</v>
      </c>
      <c r="AM83" s="14">
        <f>'Ingreso de Datos 2025'!K25</f>
        <v>69</v>
      </c>
      <c r="AN83" s="17">
        <f t="shared" si="176"/>
        <v>5157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1750</v>
      </c>
      <c r="N84" s="60">
        <v>920</v>
      </c>
      <c r="O84" s="60">
        <v>520</v>
      </c>
      <c r="P84" s="60">
        <v>350</v>
      </c>
      <c r="Q84" s="60">
        <v>6066</v>
      </c>
      <c r="R84" s="60">
        <v>1770</v>
      </c>
      <c r="S84" s="60">
        <v>4260</v>
      </c>
      <c r="T84" s="60">
        <v>29940</v>
      </c>
      <c r="U84" s="60">
        <v>30470</v>
      </c>
      <c r="V84" s="60">
        <v>11338.32</v>
      </c>
      <c r="W84" s="60">
        <v>10656.04</v>
      </c>
      <c r="X84" s="15">
        <v>2513</v>
      </c>
      <c r="Y84" s="15">
        <v>7550</v>
      </c>
      <c r="Z84" s="15">
        <v>18489.770000000004</v>
      </c>
      <c r="AA84" s="15">
        <v>12806.43</v>
      </c>
      <c r="AB84" s="15">
        <v>26329.7</v>
      </c>
      <c r="AC84" s="15">
        <v>49403.5</v>
      </c>
      <c r="AD84" s="15">
        <v>97617.8</v>
      </c>
      <c r="AE84" s="15">
        <v>213878</v>
      </c>
      <c r="AF84" s="15">
        <v>115811</v>
      </c>
      <c r="AG84" s="15">
        <v>81152</v>
      </c>
      <c r="AH84" s="15">
        <v>99068</v>
      </c>
      <c r="AI84" s="15">
        <v>219257</v>
      </c>
      <c r="AJ84" s="15">
        <v>188199</v>
      </c>
      <c r="AK84" s="15">
        <v>133678</v>
      </c>
      <c r="AL84" s="15">
        <v>95483</v>
      </c>
      <c r="AM84" s="15">
        <f>'Ingreso de Datos 2025'!K26</f>
        <v>22974</v>
      </c>
      <c r="AN84" s="18">
        <f t="shared" si="176"/>
        <v>1482250.56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2852</v>
      </c>
      <c r="S85" s="59">
        <v>4545</v>
      </c>
      <c r="T85" s="59">
        <v>2696</v>
      </c>
      <c r="U85" s="59">
        <v>4689</v>
      </c>
      <c r="V85" s="59">
        <v>1622</v>
      </c>
      <c r="W85" s="59">
        <v>1168</v>
      </c>
      <c r="X85" s="14">
        <v>1195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2025'!K27</f>
        <v>0</v>
      </c>
      <c r="AN85" s="17">
        <f t="shared" si="176"/>
        <v>18767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319542</v>
      </c>
      <c r="S86" s="60">
        <v>499840</v>
      </c>
      <c r="T86" s="60">
        <v>290564</v>
      </c>
      <c r="U86" s="60">
        <v>639109</v>
      </c>
      <c r="V86" s="60">
        <v>244530</v>
      </c>
      <c r="W86" s="60">
        <v>204650</v>
      </c>
      <c r="X86" s="15">
        <v>209756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2025'!K28</f>
        <v>0</v>
      </c>
      <c r="AN86" s="18">
        <f t="shared" si="176"/>
        <v>2407991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3169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2025'!K29</f>
        <v>0</v>
      </c>
      <c r="AN87" s="17">
        <f t="shared" si="176"/>
        <v>3169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1278380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2025'!K30</f>
        <v>0</v>
      </c>
      <c r="AN88" s="18">
        <f t="shared" si="176"/>
        <v>1278380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1605</v>
      </c>
      <c r="Z89" s="14">
        <v>2677</v>
      </c>
      <c r="AA89" s="14">
        <v>4959</v>
      </c>
      <c r="AB89" s="14">
        <v>3031</v>
      </c>
      <c r="AC89" s="14">
        <v>2941</v>
      </c>
      <c r="AD89" s="14">
        <v>1819</v>
      </c>
      <c r="AE89" s="14">
        <v>1291</v>
      </c>
      <c r="AF89" s="14">
        <v>1286</v>
      </c>
      <c r="AG89" s="14">
        <v>1277</v>
      </c>
      <c r="AH89" s="14">
        <v>1362</v>
      </c>
      <c r="AI89" s="14">
        <v>1197</v>
      </c>
      <c r="AJ89" s="14">
        <v>1344</v>
      </c>
      <c r="AK89" s="14">
        <v>1917</v>
      </c>
      <c r="AL89" s="14">
        <v>1681</v>
      </c>
      <c r="AM89" s="14">
        <f>'Ingreso de Datos 2025'!K31</f>
        <v>0</v>
      </c>
      <c r="AN89" s="17">
        <f t="shared" si="176"/>
        <v>28387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431310</v>
      </c>
      <c r="Z90" s="15">
        <v>739967.5</v>
      </c>
      <c r="AA90" s="15">
        <v>1588865</v>
      </c>
      <c r="AB90" s="15">
        <v>1010655</v>
      </c>
      <c r="AC90" s="15">
        <v>1019160</v>
      </c>
      <c r="AD90" s="15">
        <v>697410</v>
      </c>
      <c r="AE90" s="15">
        <v>478196</v>
      </c>
      <c r="AF90" s="15">
        <v>582515.80000000005</v>
      </c>
      <c r="AG90" s="15">
        <v>532980</v>
      </c>
      <c r="AH90" s="15">
        <v>572490</v>
      </c>
      <c r="AI90" s="15">
        <v>546125</v>
      </c>
      <c r="AJ90" s="15">
        <v>589560</v>
      </c>
      <c r="AK90" s="15">
        <v>938448.54</v>
      </c>
      <c r="AL90" s="15">
        <v>822074.91999999993</v>
      </c>
      <c r="AM90" s="15">
        <f>'Ingreso de Datos 2025'!K32</f>
        <v>0</v>
      </c>
      <c r="AN90" s="18">
        <f t="shared" si="176"/>
        <v>10549757.76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4759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2025'!K33</f>
        <v>0</v>
      </c>
      <c r="AN91" s="17">
        <f t="shared" si="176"/>
        <v>4759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1979744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2025'!K34</f>
        <v>0</v>
      </c>
      <c r="AN92" s="18">
        <f t="shared" si="176"/>
        <v>1979744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2630</v>
      </c>
      <c r="AE93" s="14">
        <v>4056</v>
      </c>
      <c r="AF93" s="14">
        <v>2013</v>
      </c>
      <c r="AG93" s="14">
        <v>3272</v>
      </c>
      <c r="AH93" s="14">
        <v>4077</v>
      </c>
      <c r="AI93" s="14">
        <v>1751</v>
      </c>
      <c r="AJ93" s="14">
        <v>2410</v>
      </c>
      <c r="AK93" s="14">
        <v>1916</v>
      </c>
      <c r="AL93" s="14">
        <v>1385</v>
      </c>
      <c r="AM93" s="14">
        <f>'Ingreso de Datos 2025'!K35</f>
        <v>0</v>
      </c>
      <c r="AN93" s="17">
        <f t="shared" si="176"/>
        <v>23510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1222950</v>
      </c>
      <c r="AE94" s="15">
        <v>1890096</v>
      </c>
      <c r="AF94" s="15">
        <v>938058</v>
      </c>
      <c r="AG94" s="15">
        <v>1524752</v>
      </c>
      <c r="AH94" s="15">
        <v>1899882</v>
      </c>
      <c r="AI94" s="15">
        <v>880753</v>
      </c>
      <c r="AJ94" s="15">
        <v>1483596</v>
      </c>
      <c r="AK94" s="15">
        <v>1180017</v>
      </c>
      <c r="AL94" s="15">
        <v>843465</v>
      </c>
      <c r="AM94" s="15">
        <f>'Ingreso de Datos 2025'!K36</f>
        <v>0</v>
      </c>
      <c r="AN94" s="18">
        <f t="shared" si="176"/>
        <v>11863569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2063</v>
      </c>
      <c r="T95" s="59">
        <v>579</v>
      </c>
      <c r="U95" s="59">
        <v>17131</v>
      </c>
      <c r="V95" s="59">
        <v>7067</v>
      </c>
      <c r="W95" s="59">
        <v>6702</v>
      </c>
      <c r="X95" s="14">
        <v>2947</v>
      </c>
      <c r="Y95" s="14">
        <v>3745</v>
      </c>
      <c r="Z95" s="14">
        <v>5788</v>
      </c>
      <c r="AA95" s="14">
        <v>11981</v>
      </c>
      <c r="AB95" s="14">
        <v>13449</v>
      </c>
      <c r="AC95" s="14">
        <v>13297</v>
      </c>
      <c r="AD95" s="14">
        <v>17595</v>
      </c>
      <c r="AE95" s="14">
        <v>11891</v>
      </c>
      <c r="AF95" s="14">
        <v>11649</v>
      </c>
      <c r="AG95" s="14">
        <v>12749</v>
      </c>
      <c r="AH95" s="14">
        <v>6284</v>
      </c>
      <c r="AI95" s="14">
        <v>9829</v>
      </c>
      <c r="AJ95" s="14">
        <v>4514</v>
      </c>
      <c r="AK95" s="14">
        <v>4974</v>
      </c>
      <c r="AL95" s="14">
        <v>1308</v>
      </c>
      <c r="AM95" s="14">
        <f>'Ingreso de Datos 2025'!K37</f>
        <v>0</v>
      </c>
      <c r="AN95" s="17">
        <f t="shared" si="176"/>
        <v>165542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48865</v>
      </c>
      <c r="T96" s="60">
        <v>13094</v>
      </c>
      <c r="U96" s="60">
        <v>1361405</v>
      </c>
      <c r="V96" s="60">
        <v>566296</v>
      </c>
      <c r="W96" s="60">
        <v>487330.35</v>
      </c>
      <c r="X96" s="15">
        <v>231848</v>
      </c>
      <c r="Y96" s="15">
        <v>247106</v>
      </c>
      <c r="Z96" s="15">
        <v>387356.73</v>
      </c>
      <c r="AA96" s="15">
        <v>805310.31</v>
      </c>
      <c r="AB96" s="15">
        <v>1072325.28</v>
      </c>
      <c r="AC96" s="15">
        <v>1039402.7899999999</v>
      </c>
      <c r="AD96" s="15">
        <v>1413601.17</v>
      </c>
      <c r="AE96" s="15">
        <v>1120917.8499999999</v>
      </c>
      <c r="AF96" s="15">
        <v>986108.71000000008</v>
      </c>
      <c r="AG96" s="15">
        <v>1153643.51</v>
      </c>
      <c r="AH96" s="15">
        <v>501283</v>
      </c>
      <c r="AI96" s="15">
        <v>711283.64</v>
      </c>
      <c r="AJ96" s="15">
        <v>473227.66</v>
      </c>
      <c r="AK96" s="15">
        <v>519022.96</v>
      </c>
      <c r="AL96" s="15">
        <v>185852.36</v>
      </c>
      <c r="AM96" s="15">
        <f>'Ingreso de Datos 2025'!K38</f>
        <v>0</v>
      </c>
      <c r="AN96" s="18">
        <f t="shared" si="176"/>
        <v>13325280.320000002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632</v>
      </c>
      <c r="T97" s="59">
        <v>1572</v>
      </c>
      <c r="U97" s="59">
        <v>2029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2025'!K39</f>
        <v>0</v>
      </c>
      <c r="AN97" s="17">
        <f t="shared" si="176"/>
        <v>4233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35686</v>
      </c>
      <c r="T98" s="60">
        <v>92806</v>
      </c>
      <c r="U98" s="60">
        <v>121740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2025'!K40</f>
        <v>0</v>
      </c>
      <c r="AN98" s="18">
        <f t="shared" si="176"/>
        <v>250232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1603</v>
      </c>
      <c r="X99" s="14">
        <v>1220</v>
      </c>
      <c r="Y99" s="14">
        <v>1105</v>
      </c>
      <c r="Z99" s="14">
        <v>1313</v>
      </c>
      <c r="AA99" s="14">
        <v>1541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2025'!K41</f>
        <v>0</v>
      </c>
      <c r="AN99" s="17">
        <f t="shared" si="176"/>
        <v>6782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172319.4</v>
      </c>
      <c r="X100" s="15">
        <v>129228</v>
      </c>
      <c r="Y100" s="15">
        <v>113411</v>
      </c>
      <c r="Z100" s="15">
        <v>136411.51999999999</v>
      </c>
      <c r="AA100" s="15">
        <v>161572.08000000002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2025'!K42</f>
        <v>0</v>
      </c>
      <c r="AN100" s="18">
        <f t="shared" si="176"/>
        <v>712942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104</v>
      </c>
      <c r="Z101" s="14">
        <v>170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2025'!K43</f>
        <v>0</v>
      </c>
      <c r="AN101" s="17">
        <f t="shared" si="176"/>
        <v>274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5772</v>
      </c>
      <c r="Z102" s="15">
        <v>9421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2025'!K44</f>
        <v>0</v>
      </c>
      <c r="AN102" s="18">
        <f t="shared" si="176"/>
        <v>15193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477</v>
      </c>
      <c r="AH103" s="14">
        <v>4408</v>
      </c>
      <c r="AI103" s="14">
        <v>5636</v>
      </c>
      <c r="AJ103" s="14">
        <v>3200</v>
      </c>
      <c r="AK103" s="14">
        <v>2902</v>
      </c>
      <c r="AL103" s="14">
        <v>1301</v>
      </c>
      <c r="AM103" s="14">
        <f>'Ingreso de Datos 2025'!K45</f>
        <v>1</v>
      </c>
      <c r="AN103" s="87">
        <f t="shared" si="176"/>
        <v>17925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63685.97</v>
      </c>
      <c r="AH104" s="15">
        <v>556163.56000000006</v>
      </c>
      <c r="AI104" s="15">
        <v>825739.304</v>
      </c>
      <c r="AJ104" s="15">
        <v>509349.70999999996</v>
      </c>
      <c r="AK104" s="15">
        <v>578415.70759999997</v>
      </c>
      <c r="AL104" s="15">
        <v>331485.04000000004</v>
      </c>
      <c r="AM104" s="15">
        <f>'Ingreso de Datos 2025'!K46</f>
        <v>225</v>
      </c>
      <c r="AN104" s="88">
        <f t="shared" si="176"/>
        <v>2865064.2916000001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518</v>
      </c>
      <c r="AE105" s="59">
        <v>1455</v>
      </c>
      <c r="AF105" s="87">
        <v>772</v>
      </c>
      <c r="AG105" s="59">
        <v>926</v>
      </c>
      <c r="AH105" s="59">
        <v>519</v>
      </c>
      <c r="AI105" s="59">
        <v>336</v>
      </c>
      <c r="AJ105" s="59">
        <v>444</v>
      </c>
      <c r="AK105" s="59">
        <v>399</v>
      </c>
      <c r="AL105" s="59">
        <v>0</v>
      </c>
      <c r="AM105" s="59">
        <f>'Ingreso de Datos 2025'!K47</f>
        <v>1</v>
      </c>
      <c r="AN105" s="87">
        <f t="shared" si="176"/>
        <v>5370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150832.95000000001</v>
      </c>
      <c r="AE106" s="60">
        <v>387561.14</v>
      </c>
      <c r="AF106" s="88">
        <v>225006.96000000002</v>
      </c>
      <c r="AG106" s="60">
        <v>239754.53</v>
      </c>
      <c r="AH106" s="60">
        <v>92541.94</v>
      </c>
      <c r="AI106" s="60">
        <v>105119.36</v>
      </c>
      <c r="AJ106" s="60">
        <v>138595.88800000001</v>
      </c>
      <c r="AK106" s="60">
        <v>97543.387000000002</v>
      </c>
      <c r="AL106" s="60">
        <v>0</v>
      </c>
      <c r="AM106" s="60">
        <f>'Ingreso de Datos 2025'!K48</f>
        <v>292</v>
      </c>
      <c r="AN106" s="88">
        <f t="shared" si="176"/>
        <v>1437248.1550000003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407</v>
      </c>
      <c r="AC107" s="14">
        <v>189</v>
      </c>
      <c r="AD107" s="14">
        <v>792</v>
      </c>
      <c r="AE107" s="17">
        <v>817</v>
      </c>
      <c r="AF107" s="17">
        <v>872</v>
      </c>
      <c r="AG107" s="17">
        <v>950</v>
      </c>
      <c r="AH107" s="17">
        <v>1028</v>
      </c>
      <c r="AI107" s="17">
        <v>1251</v>
      </c>
      <c r="AJ107" s="17">
        <v>1079</v>
      </c>
      <c r="AK107" s="17">
        <v>1637</v>
      </c>
      <c r="AL107" s="17">
        <v>1431</v>
      </c>
      <c r="AM107" s="17">
        <f>'Ingreso de Datos 2025'!K49</f>
        <v>14</v>
      </c>
      <c r="AN107" s="17">
        <f t="shared" si="176"/>
        <v>10467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68376</v>
      </c>
      <c r="AC108" s="15">
        <v>31656</v>
      </c>
      <c r="AD108" s="15">
        <v>134601.19999999998</v>
      </c>
      <c r="AE108" s="18">
        <v>142117.68</v>
      </c>
      <c r="AF108" s="18">
        <v>143549</v>
      </c>
      <c r="AG108" s="18">
        <v>154983</v>
      </c>
      <c r="AH108" s="18">
        <v>165778</v>
      </c>
      <c r="AI108" s="18">
        <v>216990.99</v>
      </c>
      <c r="AJ108" s="18">
        <v>199577</v>
      </c>
      <c r="AK108" s="18">
        <v>288623</v>
      </c>
      <c r="AL108" s="18">
        <v>263822</v>
      </c>
      <c r="AM108" s="18">
        <f>'Ingreso de Datos 2025'!K50</f>
        <v>1512</v>
      </c>
      <c r="AN108" s="18">
        <f t="shared" si="176"/>
        <v>1811585.87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1492</v>
      </c>
      <c r="AI109" s="14">
        <v>1976</v>
      </c>
      <c r="AJ109" s="14">
        <v>0</v>
      </c>
      <c r="AK109" s="14">
        <v>0</v>
      </c>
      <c r="AL109" s="14">
        <v>0</v>
      </c>
      <c r="AM109" s="14">
        <f>'Ingreso de Datos 2025'!K51</f>
        <v>0</v>
      </c>
      <c r="AN109" s="17">
        <f t="shared" si="176"/>
        <v>3468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26511.06</v>
      </c>
      <c r="AI110" s="15">
        <v>34651.800000000003</v>
      </c>
      <c r="AJ110" s="15">
        <v>0</v>
      </c>
      <c r="AK110" s="15">
        <v>0</v>
      </c>
      <c r="AL110" s="15">
        <v>0</v>
      </c>
      <c r="AM110" s="15">
        <f>'Ingreso de Datos 2025'!K52</f>
        <v>0</v>
      </c>
      <c r="AN110" s="18">
        <f t="shared" si="176"/>
        <v>61162.86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11-04-2025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23000</v>
      </c>
      <c r="Y119" s="50">
        <f t="shared" si="178"/>
        <v>24032</v>
      </c>
      <c r="Z119" s="50">
        <f t="shared" si="178"/>
        <v>7909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1234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56175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5802706</v>
      </c>
      <c r="Y120" s="51">
        <f t="shared" si="180"/>
        <v>9049356</v>
      </c>
      <c r="Z120" s="51">
        <f t="shared" si="180"/>
        <v>4101957.33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1145493.21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20099512.539999999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2025'!K67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2025'!K68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2025'!K69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2025'!K70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2025'!K71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2025'!K72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10400</v>
      </c>
      <c r="Y128" s="14">
        <v>13982</v>
      </c>
      <c r="Z128" s="14">
        <v>6672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2025'!K73</f>
        <v>0</v>
      </c>
      <c r="AN128" s="17">
        <f t="shared" si="182"/>
        <v>31054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4919870</v>
      </c>
      <c r="Y129" s="15">
        <v>7357838</v>
      </c>
      <c r="Z129" s="15">
        <v>3436919.39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2025'!K74</f>
        <v>0</v>
      </c>
      <c r="AN129" s="18">
        <f t="shared" si="182"/>
        <v>15714627.390000001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1209</v>
      </c>
      <c r="AA130" s="14">
        <v>0</v>
      </c>
      <c r="AB130" s="14">
        <v>0</v>
      </c>
      <c r="AC130" s="14">
        <v>0</v>
      </c>
      <c r="AD130" s="14">
        <v>0</v>
      </c>
      <c r="AE130" s="14">
        <v>628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2025'!K75</f>
        <v>0</v>
      </c>
      <c r="AN130" s="17">
        <f t="shared" si="182"/>
        <v>1837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657603.34</v>
      </c>
      <c r="AA131" s="15">
        <v>0</v>
      </c>
      <c r="AB131" s="15">
        <v>0</v>
      </c>
      <c r="AC131" s="15">
        <v>0</v>
      </c>
      <c r="AD131" s="15">
        <v>0</v>
      </c>
      <c r="AE131" s="15">
        <v>639410.21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2025'!K76</f>
        <v>0</v>
      </c>
      <c r="AN131" s="18">
        <f t="shared" si="182"/>
        <v>1297013.5499999998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2025'!K77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2025'!K78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2025'!K79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2025'!K80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2025'!K81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2025'!K82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2025'!K83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2025'!K84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1524</v>
      </c>
      <c r="Y140" s="14">
        <v>3636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2025'!K85</f>
        <v>0</v>
      </c>
      <c r="AN140" s="17">
        <f t="shared" si="182"/>
        <v>5160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266700</v>
      </c>
      <c r="Y141" s="15">
        <v>1344668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2025'!K86</f>
        <v>0</v>
      </c>
      <c r="AN141" s="18">
        <f t="shared" si="182"/>
        <v>1611368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2025'!K87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2025'!K88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6</v>
      </c>
      <c r="AA144" s="14">
        <v>0</v>
      </c>
      <c r="AB144" s="14">
        <v>0</v>
      </c>
      <c r="AC144" s="14">
        <v>0</v>
      </c>
      <c r="AD144" s="14">
        <v>0</v>
      </c>
      <c r="AE144" s="14">
        <v>572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2025'!K89</f>
        <v>0</v>
      </c>
      <c r="AN144" s="17">
        <f t="shared" si="182"/>
        <v>578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2220</v>
      </c>
      <c r="AA145" s="15">
        <v>0</v>
      </c>
      <c r="AB145" s="15">
        <v>0</v>
      </c>
      <c r="AC145" s="15">
        <v>0</v>
      </c>
      <c r="AD145" s="15">
        <v>0</v>
      </c>
      <c r="AE145" s="15">
        <v>503125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2025'!K90</f>
        <v>0</v>
      </c>
      <c r="AN145" s="18">
        <f t="shared" si="182"/>
        <v>505345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2025'!K91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2025'!K92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2025'!K93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2025'!K94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11076</v>
      </c>
      <c r="Y150" s="14">
        <v>6414</v>
      </c>
      <c r="Z150" s="14">
        <v>22</v>
      </c>
      <c r="AA150" s="14">
        <v>0</v>
      </c>
      <c r="AB150" s="14">
        <v>0</v>
      </c>
      <c r="AC150" s="14">
        <v>0</v>
      </c>
      <c r="AD150" s="14">
        <v>0</v>
      </c>
      <c r="AE150" s="14">
        <v>34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2025'!K95</f>
        <v>0</v>
      </c>
      <c r="AN150" s="17">
        <f t="shared" si="182"/>
        <v>17546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616136</v>
      </c>
      <c r="Y151" s="15">
        <v>346850</v>
      </c>
      <c r="Z151" s="15">
        <v>5214.6000000000004</v>
      </c>
      <c r="AA151" s="15">
        <v>0</v>
      </c>
      <c r="AB151" s="15">
        <v>0</v>
      </c>
      <c r="AC151" s="15">
        <v>0</v>
      </c>
      <c r="AD151" s="15">
        <v>0</v>
      </c>
      <c r="AE151" s="15">
        <v>2958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2025'!K96</f>
        <v>0</v>
      </c>
      <c r="AN151" s="18">
        <f t="shared" si="182"/>
        <v>971158.6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2025'!K97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2025'!K98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2025'!K99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2025'!K100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2025'!K101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2025'!K102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2025'!K103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2025'!K104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2025'!K105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2025'!K106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2025'!K107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2025'!K108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2025'!K109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2025'!K110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11-04-2025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>
    <tabColor rgb="FFFF9933"/>
  </sheetPr>
  <dimension ref="A1:AQ295"/>
  <sheetViews>
    <sheetView zoomScale="80" zoomScaleNormal="80" workbookViewId="0">
      <pane xSplit="3" ySplit="11" topLeftCell="AM12" activePane="bottomRight" state="frozen"/>
      <selection activeCell="AM122" sqref="AM122"/>
      <selection pane="topRight" activeCell="AM122" sqref="AM122"/>
      <selection pane="bottomLeft" activeCell="AM122" sqref="AM122"/>
      <selection pane="bottomRight" activeCell="AM122" sqref="AM122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MARZO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0</v>
      </c>
      <c r="W9" s="50">
        <f t="shared" si="0"/>
        <v>0</v>
      </c>
      <c r="X9" s="50">
        <f t="shared" si="0"/>
        <v>0</v>
      </c>
      <c r="Y9" s="50">
        <f t="shared" si="0"/>
        <v>0</v>
      </c>
      <c r="Z9" s="50">
        <f t="shared" si="0"/>
        <v>0</v>
      </c>
      <c r="AA9" s="50">
        <f t="shared" si="0"/>
        <v>0</v>
      </c>
      <c r="AB9" s="50">
        <f t="shared" si="0"/>
        <v>0</v>
      </c>
      <c r="AC9" s="50">
        <f>AC12+AC14+AC16+AC18+AC20+AC22+AC24+AC26+AC28+AC30+AC32+AC34+AC36+AC38+AC40+AC42+AC44+AC46+AC48+AC50+AC52+AC54</f>
        <v>0</v>
      </c>
      <c r="AD9" s="50">
        <f t="shared" ref="AD9:AM9" si="1">AD12+AD14+AD16+AD18+AD20+AD22+AD24+AD26+AD28+AD30+AD32+AD34+AD36+AD38+AD40+AD42+AD44+AD46+AD48+AD50+AD52+AD54</f>
        <v>0</v>
      </c>
      <c r="AE9" s="50">
        <f t="shared" si="1"/>
        <v>0</v>
      </c>
      <c r="AF9" s="50">
        <f t="shared" si="1"/>
        <v>0</v>
      </c>
      <c r="AG9" s="50">
        <f t="shared" si="1"/>
        <v>10418</v>
      </c>
      <c r="AH9" s="50">
        <f t="shared" si="1"/>
        <v>12969</v>
      </c>
      <c r="AI9" s="50">
        <f t="shared" si="1"/>
        <v>10461</v>
      </c>
      <c r="AJ9" s="50">
        <f t="shared" si="1"/>
        <v>9214</v>
      </c>
      <c r="AK9" s="50">
        <f t="shared" ref="AK9:AL9" si="2">AK12+AK14+AK16+AK18+AK20+AK22+AK24+AK26+AK28+AK30+AK32+AK34+AK36+AK38+AK40+AK42+AK44+AK46+AK48+AK50+AK52+AK54</f>
        <v>10585</v>
      </c>
      <c r="AL9" s="50">
        <f t="shared" si="2"/>
        <v>5897</v>
      </c>
      <c r="AM9" s="50">
        <f t="shared" si="1"/>
        <v>10</v>
      </c>
      <c r="AN9" s="31">
        <f>SUM(D9:AM9)</f>
        <v>59554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0</v>
      </c>
      <c r="E10" s="51">
        <f t="shared" si="3"/>
        <v>0</v>
      </c>
      <c r="F10" s="51">
        <f t="shared" si="3"/>
        <v>0</v>
      </c>
      <c r="G10" s="51">
        <f t="shared" si="3"/>
        <v>0</v>
      </c>
      <c r="H10" s="51">
        <f t="shared" si="3"/>
        <v>0</v>
      </c>
      <c r="I10" s="51">
        <f t="shared" si="3"/>
        <v>0</v>
      </c>
      <c r="J10" s="51">
        <f t="shared" si="3"/>
        <v>0</v>
      </c>
      <c r="K10" s="51">
        <f t="shared" si="3"/>
        <v>0</v>
      </c>
      <c r="L10" s="51">
        <f t="shared" si="3"/>
        <v>0</v>
      </c>
      <c r="M10" s="51">
        <f t="shared" si="3"/>
        <v>0</v>
      </c>
      <c r="N10" s="51">
        <f t="shared" si="3"/>
        <v>0</v>
      </c>
      <c r="O10" s="51">
        <f t="shared" si="3"/>
        <v>0</v>
      </c>
      <c r="P10" s="51">
        <f t="shared" si="3"/>
        <v>0</v>
      </c>
      <c r="Q10" s="51">
        <f t="shared" si="3"/>
        <v>0</v>
      </c>
      <c r="R10" s="51">
        <f t="shared" si="3"/>
        <v>0</v>
      </c>
      <c r="S10" s="51">
        <f t="shared" si="3"/>
        <v>0</v>
      </c>
      <c r="T10" s="51">
        <f t="shared" si="3"/>
        <v>0</v>
      </c>
      <c r="U10" s="51">
        <f t="shared" si="3"/>
        <v>0</v>
      </c>
      <c r="V10" s="51">
        <f t="shared" si="3"/>
        <v>0</v>
      </c>
      <c r="W10" s="51">
        <f t="shared" si="3"/>
        <v>0</v>
      </c>
      <c r="X10" s="51">
        <f t="shared" si="3"/>
        <v>0</v>
      </c>
      <c r="Y10" s="51">
        <f t="shared" si="3"/>
        <v>0</v>
      </c>
      <c r="Z10" s="51">
        <f t="shared" si="3"/>
        <v>0</v>
      </c>
      <c r="AA10" s="51">
        <f t="shared" si="3"/>
        <v>0</v>
      </c>
      <c r="AB10" s="51">
        <f t="shared" si="3"/>
        <v>0</v>
      </c>
      <c r="AC10" s="51">
        <f>AC13+AC15+AC17+AC19+AC21+AC23+AC25+AC27+AC29+AC31+AC33+AC35+AC37+AC39+AC41+AC43+AC45+AC47+AC49+AC51+AC53+AC55</f>
        <v>0</v>
      </c>
      <c r="AD10" s="51">
        <f t="shared" ref="AD10:AM10" si="4">AD13+AD15+AD17+AD19+AD21+AD23+AD25+AD27+AD29+AD31+AD33+AD35+AD37+AD39+AD41+AD43+AD45+AD47+AD49+AD51+AD53+AD55</f>
        <v>0</v>
      </c>
      <c r="AE10" s="51">
        <f t="shared" si="4"/>
        <v>0</v>
      </c>
      <c r="AF10" s="51">
        <f t="shared" si="4"/>
        <v>0</v>
      </c>
      <c r="AG10" s="51">
        <f t="shared" si="4"/>
        <v>3987004.2609999999</v>
      </c>
      <c r="AH10" s="51">
        <f t="shared" si="4"/>
        <v>3947651.4499999997</v>
      </c>
      <c r="AI10" s="51">
        <f t="shared" si="4"/>
        <v>4201795.2089999998</v>
      </c>
      <c r="AJ10" s="51">
        <f t="shared" si="4"/>
        <v>4790892.9389999993</v>
      </c>
      <c r="AK10" s="51">
        <f t="shared" ref="AK10:AL10" si="5">AK13+AK15+AK17+AK19+AK21+AK23+AK25+AK27+AK29+AK31+AK33+AK35+AK37+AK39+AK41+AK43+AK45+AK47+AK49+AK51+AK53+AK55</f>
        <v>5651827.9010000015</v>
      </c>
      <c r="AL10" s="51">
        <f t="shared" si="5"/>
        <v>4220928.5200000005</v>
      </c>
      <c r="AM10" s="51">
        <f t="shared" si="4"/>
        <v>2909.02</v>
      </c>
      <c r="AN10" s="33">
        <f>SUM(D10:AM10)</f>
        <v>26803009.299999997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98">
        <f t="shared" ref="D12:AM12" si="6">D67+D122</f>
        <v>0</v>
      </c>
      <c r="E12" s="98">
        <f t="shared" si="6"/>
        <v>0</v>
      </c>
      <c r="F12" s="98">
        <f t="shared" si="6"/>
        <v>0</v>
      </c>
      <c r="G12" s="98">
        <f t="shared" si="6"/>
        <v>0</v>
      </c>
      <c r="H12" s="98">
        <f t="shared" si="6"/>
        <v>0</v>
      </c>
      <c r="I12" s="98">
        <f t="shared" si="6"/>
        <v>0</v>
      </c>
      <c r="J12" s="98">
        <f t="shared" si="6"/>
        <v>0</v>
      </c>
      <c r="K12" s="98">
        <f t="shared" si="6"/>
        <v>0</v>
      </c>
      <c r="L12" s="98">
        <f t="shared" si="6"/>
        <v>0</v>
      </c>
      <c r="M12" s="98">
        <f t="shared" si="6"/>
        <v>0</v>
      </c>
      <c r="N12" s="98">
        <f t="shared" si="6"/>
        <v>0</v>
      </c>
      <c r="O12" s="98">
        <f t="shared" si="6"/>
        <v>0</v>
      </c>
      <c r="P12" s="98">
        <f t="shared" si="6"/>
        <v>0</v>
      </c>
      <c r="Q12" s="98">
        <f t="shared" si="6"/>
        <v>0</v>
      </c>
      <c r="R12" s="98">
        <f t="shared" si="6"/>
        <v>0</v>
      </c>
      <c r="S12" s="98">
        <f t="shared" si="6"/>
        <v>0</v>
      </c>
      <c r="T12" s="98">
        <f t="shared" si="6"/>
        <v>0</v>
      </c>
      <c r="U12" s="98">
        <f t="shared" si="6"/>
        <v>0</v>
      </c>
      <c r="V12" s="98">
        <f t="shared" si="6"/>
        <v>0</v>
      </c>
      <c r="W12" s="98">
        <f t="shared" si="6"/>
        <v>0</v>
      </c>
      <c r="X12" s="99">
        <f t="shared" si="6"/>
        <v>0</v>
      </c>
      <c r="Y12" s="99">
        <f t="shared" si="6"/>
        <v>0</v>
      </c>
      <c r="Z12" s="99">
        <f t="shared" si="6"/>
        <v>0</v>
      </c>
      <c r="AA12" s="99">
        <f t="shared" si="6"/>
        <v>0</v>
      </c>
      <c r="AB12" s="99">
        <f t="shared" si="6"/>
        <v>0</v>
      </c>
      <c r="AC12" s="99">
        <f t="shared" si="6"/>
        <v>0</v>
      </c>
      <c r="AD12" s="99">
        <f t="shared" si="6"/>
        <v>0</v>
      </c>
      <c r="AE12" s="99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94">
        <f t="shared" ref="AN12:AN53" si="10">SUM(D12:AM12)</f>
        <v>0</v>
      </c>
    </row>
    <row r="13" spans="1:42" ht="12.75" customHeight="1" x14ac:dyDescent="0.2">
      <c r="A13" s="149"/>
      <c r="B13" s="137"/>
      <c r="C13" s="46" t="s">
        <v>3</v>
      </c>
      <c r="D13" s="100">
        <f t="shared" ref="D13:AM13" si="11">D68+D123</f>
        <v>0</v>
      </c>
      <c r="E13" s="100">
        <f t="shared" si="11"/>
        <v>0</v>
      </c>
      <c r="F13" s="100">
        <f t="shared" si="11"/>
        <v>0</v>
      </c>
      <c r="G13" s="100">
        <f t="shared" si="11"/>
        <v>0</v>
      </c>
      <c r="H13" s="100">
        <f t="shared" si="11"/>
        <v>0</v>
      </c>
      <c r="I13" s="100">
        <f t="shared" si="11"/>
        <v>0</v>
      </c>
      <c r="J13" s="100">
        <f t="shared" si="11"/>
        <v>0</v>
      </c>
      <c r="K13" s="100">
        <f t="shared" si="11"/>
        <v>0</v>
      </c>
      <c r="L13" s="100">
        <f t="shared" si="11"/>
        <v>0</v>
      </c>
      <c r="M13" s="100">
        <f t="shared" si="11"/>
        <v>0</v>
      </c>
      <c r="N13" s="100">
        <f t="shared" si="11"/>
        <v>0</v>
      </c>
      <c r="O13" s="100">
        <f t="shared" si="11"/>
        <v>0</v>
      </c>
      <c r="P13" s="100">
        <f t="shared" si="11"/>
        <v>0</v>
      </c>
      <c r="Q13" s="100">
        <f t="shared" si="11"/>
        <v>0</v>
      </c>
      <c r="R13" s="100">
        <f t="shared" si="11"/>
        <v>0</v>
      </c>
      <c r="S13" s="100">
        <f t="shared" si="11"/>
        <v>0</v>
      </c>
      <c r="T13" s="100">
        <f t="shared" si="11"/>
        <v>0</v>
      </c>
      <c r="U13" s="100">
        <f t="shared" si="11"/>
        <v>0</v>
      </c>
      <c r="V13" s="100">
        <f t="shared" si="11"/>
        <v>0</v>
      </c>
      <c r="W13" s="100">
        <f t="shared" si="11"/>
        <v>0</v>
      </c>
      <c r="X13" s="101">
        <f t="shared" si="11"/>
        <v>0</v>
      </c>
      <c r="Y13" s="101">
        <f t="shared" si="11"/>
        <v>0</v>
      </c>
      <c r="Z13" s="101">
        <f t="shared" si="11"/>
        <v>0</v>
      </c>
      <c r="AA13" s="101">
        <f t="shared" si="11"/>
        <v>0</v>
      </c>
      <c r="AB13" s="101">
        <f t="shared" si="11"/>
        <v>0</v>
      </c>
      <c r="AC13" s="101">
        <f t="shared" si="11"/>
        <v>0</v>
      </c>
      <c r="AD13" s="101">
        <f t="shared" si="11"/>
        <v>0</v>
      </c>
      <c r="AE13" s="101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95">
        <f t="shared" si="10"/>
        <v>0</v>
      </c>
    </row>
    <row r="14" spans="1:42" ht="12.75" customHeight="1" x14ac:dyDescent="0.2">
      <c r="A14" s="149"/>
      <c r="B14" s="136" t="s">
        <v>34</v>
      </c>
      <c r="C14" s="10" t="s">
        <v>0</v>
      </c>
      <c r="D14" s="98">
        <f t="shared" ref="D14:AM14" si="15">D69+D124</f>
        <v>0</v>
      </c>
      <c r="E14" s="98">
        <f t="shared" si="15"/>
        <v>0</v>
      </c>
      <c r="F14" s="98">
        <f t="shared" si="15"/>
        <v>0</v>
      </c>
      <c r="G14" s="98">
        <f t="shared" si="15"/>
        <v>0</v>
      </c>
      <c r="H14" s="98">
        <f t="shared" si="15"/>
        <v>0</v>
      </c>
      <c r="I14" s="98">
        <f t="shared" si="15"/>
        <v>0</v>
      </c>
      <c r="J14" s="98">
        <f t="shared" si="15"/>
        <v>0</v>
      </c>
      <c r="K14" s="98">
        <f t="shared" si="15"/>
        <v>0</v>
      </c>
      <c r="L14" s="98">
        <f t="shared" si="15"/>
        <v>0</v>
      </c>
      <c r="M14" s="98">
        <f t="shared" si="15"/>
        <v>0</v>
      </c>
      <c r="N14" s="98">
        <f t="shared" si="15"/>
        <v>0</v>
      </c>
      <c r="O14" s="98">
        <f t="shared" si="15"/>
        <v>0</v>
      </c>
      <c r="P14" s="98">
        <f t="shared" si="15"/>
        <v>0</v>
      </c>
      <c r="Q14" s="98">
        <f t="shared" si="15"/>
        <v>0</v>
      </c>
      <c r="R14" s="98">
        <f t="shared" si="15"/>
        <v>0</v>
      </c>
      <c r="S14" s="98">
        <f t="shared" si="15"/>
        <v>0</v>
      </c>
      <c r="T14" s="98">
        <f t="shared" si="15"/>
        <v>0</v>
      </c>
      <c r="U14" s="98">
        <f t="shared" si="15"/>
        <v>0</v>
      </c>
      <c r="V14" s="98">
        <f t="shared" si="15"/>
        <v>0</v>
      </c>
      <c r="W14" s="98">
        <f t="shared" si="15"/>
        <v>0</v>
      </c>
      <c r="X14" s="99">
        <f t="shared" si="15"/>
        <v>0</v>
      </c>
      <c r="Y14" s="99">
        <f t="shared" si="15"/>
        <v>0</v>
      </c>
      <c r="Z14" s="99">
        <f t="shared" si="15"/>
        <v>0</v>
      </c>
      <c r="AA14" s="99">
        <f t="shared" si="15"/>
        <v>0</v>
      </c>
      <c r="AB14" s="99">
        <f t="shared" si="15"/>
        <v>0</v>
      </c>
      <c r="AC14" s="99">
        <f t="shared" si="15"/>
        <v>0</v>
      </c>
      <c r="AD14" s="99">
        <f t="shared" si="15"/>
        <v>0</v>
      </c>
      <c r="AE14" s="99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94">
        <f t="shared" si="10"/>
        <v>0</v>
      </c>
    </row>
    <row r="15" spans="1:42" ht="12.75" customHeight="1" x14ac:dyDescent="0.2">
      <c r="A15" s="149"/>
      <c r="B15" s="137"/>
      <c r="C15" s="11" t="s">
        <v>3</v>
      </c>
      <c r="D15" s="100">
        <f t="shared" ref="D15:AM15" si="19">D70+D125</f>
        <v>0</v>
      </c>
      <c r="E15" s="100">
        <f t="shared" si="19"/>
        <v>0</v>
      </c>
      <c r="F15" s="100">
        <f t="shared" si="19"/>
        <v>0</v>
      </c>
      <c r="G15" s="100">
        <f t="shared" si="19"/>
        <v>0</v>
      </c>
      <c r="H15" s="100">
        <f t="shared" si="19"/>
        <v>0</v>
      </c>
      <c r="I15" s="100">
        <f t="shared" si="19"/>
        <v>0</v>
      </c>
      <c r="J15" s="100">
        <f t="shared" si="19"/>
        <v>0</v>
      </c>
      <c r="K15" s="100">
        <f t="shared" si="19"/>
        <v>0</v>
      </c>
      <c r="L15" s="100">
        <f t="shared" si="19"/>
        <v>0</v>
      </c>
      <c r="M15" s="100">
        <f t="shared" si="19"/>
        <v>0</v>
      </c>
      <c r="N15" s="100">
        <f t="shared" si="19"/>
        <v>0</v>
      </c>
      <c r="O15" s="100">
        <f t="shared" si="19"/>
        <v>0</v>
      </c>
      <c r="P15" s="100">
        <f t="shared" si="19"/>
        <v>0</v>
      </c>
      <c r="Q15" s="100">
        <f t="shared" si="19"/>
        <v>0</v>
      </c>
      <c r="R15" s="100">
        <f t="shared" si="19"/>
        <v>0</v>
      </c>
      <c r="S15" s="100">
        <f t="shared" si="19"/>
        <v>0</v>
      </c>
      <c r="T15" s="100">
        <f t="shared" si="19"/>
        <v>0</v>
      </c>
      <c r="U15" s="100">
        <f t="shared" si="19"/>
        <v>0</v>
      </c>
      <c r="V15" s="100">
        <f t="shared" si="19"/>
        <v>0</v>
      </c>
      <c r="W15" s="100">
        <f t="shared" si="19"/>
        <v>0</v>
      </c>
      <c r="X15" s="101">
        <f t="shared" si="19"/>
        <v>0</v>
      </c>
      <c r="Y15" s="101">
        <f t="shared" si="19"/>
        <v>0</v>
      </c>
      <c r="Z15" s="101">
        <f t="shared" si="19"/>
        <v>0</v>
      </c>
      <c r="AA15" s="101">
        <f t="shared" si="19"/>
        <v>0</v>
      </c>
      <c r="AB15" s="101">
        <f t="shared" si="19"/>
        <v>0</v>
      </c>
      <c r="AC15" s="101">
        <f t="shared" si="19"/>
        <v>0</v>
      </c>
      <c r="AD15" s="101">
        <f t="shared" si="19"/>
        <v>0</v>
      </c>
      <c r="AE15" s="101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95">
        <f t="shared" si="10"/>
        <v>0</v>
      </c>
    </row>
    <row r="16" spans="1:42" ht="12.75" customHeight="1" x14ac:dyDescent="0.2">
      <c r="A16" s="149"/>
      <c r="B16" s="136" t="s">
        <v>71</v>
      </c>
      <c r="C16" s="10" t="s">
        <v>0</v>
      </c>
      <c r="D16" s="98">
        <f t="shared" ref="D16:AM16" si="23">D71+D126</f>
        <v>0</v>
      </c>
      <c r="E16" s="98">
        <f t="shared" si="23"/>
        <v>0</v>
      </c>
      <c r="F16" s="98">
        <f t="shared" si="23"/>
        <v>0</v>
      </c>
      <c r="G16" s="98">
        <f t="shared" si="23"/>
        <v>0</v>
      </c>
      <c r="H16" s="98">
        <f t="shared" si="23"/>
        <v>0</v>
      </c>
      <c r="I16" s="98">
        <f t="shared" si="23"/>
        <v>0</v>
      </c>
      <c r="J16" s="98">
        <f t="shared" si="23"/>
        <v>0</v>
      </c>
      <c r="K16" s="98">
        <f t="shared" si="23"/>
        <v>0</v>
      </c>
      <c r="L16" s="98">
        <f t="shared" si="23"/>
        <v>0</v>
      </c>
      <c r="M16" s="98">
        <f t="shared" si="23"/>
        <v>0</v>
      </c>
      <c r="N16" s="98">
        <f t="shared" si="23"/>
        <v>0</v>
      </c>
      <c r="O16" s="98">
        <f t="shared" si="23"/>
        <v>0</v>
      </c>
      <c r="P16" s="98">
        <f t="shared" si="23"/>
        <v>0</v>
      </c>
      <c r="Q16" s="98">
        <f t="shared" si="23"/>
        <v>0</v>
      </c>
      <c r="R16" s="98">
        <f t="shared" si="23"/>
        <v>0</v>
      </c>
      <c r="S16" s="98">
        <f t="shared" si="23"/>
        <v>0</v>
      </c>
      <c r="T16" s="98">
        <f t="shared" si="23"/>
        <v>0</v>
      </c>
      <c r="U16" s="98">
        <f t="shared" si="23"/>
        <v>0</v>
      </c>
      <c r="V16" s="98">
        <f t="shared" si="23"/>
        <v>0</v>
      </c>
      <c r="W16" s="98">
        <f t="shared" si="23"/>
        <v>0</v>
      </c>
      <c r="X16" s="99">
        <f t="shared" si="23"/>
        <v>0</v>
      </c>
      <c r="Y16" s="99">
        <f t="shared" si="23"/>
        <v>0</v>
      </c>
      <c r="Z16" s="99">
        <f t="shared" si="23"/>
        <v>0</v>
      </c>
      <c r="AA16" s="99">
        <f t="shared" si="23"/>
        <v>0</v>
      </c>
      <c r="AB16" s="99">
        <f t="shared" si="23"/>
        <v>0</v>
      </c>
      <c r="AC16" s="99">
        <f t="shared" si="23"/>
        <v>0</v>
      </c>
      <c r="AD16" s="99">
        <f t="shared" si="23"/>
        <v>0</v>
      </c>
      <c r="AE16" s="99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94">
        <f t="shared" si="10"/>
        <v>0</v>
      </c>
    </row>
    <row r="17" spans="1:43" ht="12.75" customHeight="1" x14ac:dyDescent="0.2">
      <c r="A17" s="149"/>
      <c r="B17" s="137"/>
      <c r="C17" s="11" t="s">
        <v>3</v>
      </c>
      <c r="D17" s="100">
        <f t="shared" ref="D17:AM17" si="27">D72+D127</f>
        <v>0</v>
      </c>
      <c r="E17" s="100">
        <f t="shared" si="27"/>
        <v>0</v>
      </c>
      <c r="F17" s="100">
        <f t="shared" si="27"/>
        <v>0</v>
      </c>
      <c r="G17" s="100">
        <f t="shared" si="27"/>
        <v>0</v>
      </c>
      <c r="H17" s="100">
        <f t="shared" si="27"/>
        <v>0</v>
      </c>
      <c r="I17" s="100">
        <f t="shared" si="27"/>
        <v>0</v>
      </c>
      <c r="J17" s="100">
        <f t="shared" si="27"/>
        <v>0</v>
      </c>
      <c r="K17" s="100">
        <f t="shared" si="27"/>
        <v>0</v>
      </c>
      <c r="L17" s="100">
        <f t="shared" si="27"/>
        <v>0</v>
      </c>
      <c r="M17" s="100">
        <f t="shared" si="27"/>
        <v>0</v>
      </c>
      <c r="N17" s="100">
        <f t="shared" si="27"/>
        <v>0</v>
      </c>
      <c r="O17" s="100">
        <f t="shared" si="27"/>
        <v>0</v>
      </c>
      <c r="P17" s="100">
        <f t="shared" si="27"/>
        <v>0</v>
      </c>
      <c r="Q17" s="100">
        <f t="shared" si="27"/>
        <v>0</v>
      </c>
      <c r="R17" s="100">
        <f t="shared" si="27"/>
        <v>0</v>
      </c>
      <c r="S17" s="100">
        <f t="shared" si="27"/>
        <v>0</v>
      </c>
      <c r="T17" s="100">
        <f t="shared" si="27"/>
        <v>0</v>
      </c>
      <c r="U17" s="100">
        <f t="shared" si="27"/>
        <v>0</v>
      </c>
      <c r="V17" s="100">
        <f t="shared" si="27"/>
        <v>0</v>
      </c>
      <c r="W17" s="100">
        <f t="shared" si="27"/>
        <v>0</v>
      </c>
      <c r="X17" s="101">
        <f t="shared" si="27"/>
        <v>0</v>
      </c>
      <c r="Y17" s="101">
        <f t="shared" si="27"/>
        <v>0</v>
      </c>
      <c r="Z17" s="101">
        <f t="shared" si="27"/>
        <v>0</v>
      </c>
      <c r="AA17" s="101">
        <f t="shared" si="27"/>
        <v>0</v>
      </c>
      <c r="AB17" s="101">
        <f t="shared" si="27"/>
        <v>0</v>
      </c>
      <c r="AC17" s="101">
        <f t="shared" si="27"/>
        <v>0</v>
      </c>
      <c r="AD17" s="101">
        <f t="shared" si="27"/>
        <v>0</v>
      </c>
      <c r="AE17" s="101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95">
        <f t="shared" si="10"/>
        <v>0</v>
      </c>
    </row>
    <row r="18" spans="1:43" ht="12.75" customHeight="1" x14ac:dyDescent="0.2">
      <c r="A18" s="149"/>
      <c r="B18" s="136" t="s">
        <v>25</v>
      </c>
      <c r="C18" s="10" t="s">
        <v>0</v>
      </c>
      <c r="D18" s="98">
        <f t="shared" ref="D18:AM18" si="31">D73+D128</f>
        <v>0</v>
      </c>
      <c r="E18" s="98">
        <f t="shared" si="31"/>
        <v>0</v>
      </c>
      <c r="F18" s="98">
        <f t="shared" si="31"/>
        <v>0</v>
      </c>
      <c r="G18" s="98">
        <f t="shared" si="31"/>
        <v>0</v>
      </c>
      <c r="H18" s="98">
        <f t="shared" si="31"/>
        <v>0</v>
      </c>
      <c r="I18" s="98">
        <f t="shared" si="31"/>
        <v>0</v>
      </c>
      <c r="J18" s="98">
        <f t="shared" si="31"/>
        <v>0</v>
      </c>
      <c r="K18" s="98">
        <f t="shared" si="31"/>
        <v>0</v>
      </c>
      <c r="L18" s="98">
        <f t="shared" si="31"/>
        <v>0</v>
      </c>
      <c r="M18" s="98">
        <f t="shared" si="31"/>
        <v>0</v>
      </c>
      <c r="N18" s="98">
        <f t="shared" si="31"/>
        <v>0</v>
      </c>
      <c r="O18" s="98">
        <f t="shared" si="31"/>
        <v>0</v>
      </c>
      <c r="P18" s="98">
        <f t="shared" si="31"/>
        <v>0</v>
      </c>
      <c r="Q18" s="98">
        <f t="shared" si="31"/>
        <v>0</v>
      </c>
      <c r="R18" s="98">
        <f t="shared" si="31"/>
        <v>0</v>
      </c>
      <c r="S18" s="98">
        <f t="shared" si="31"/>
        <v>0</v>
      </c>
      <c r="T18" s="98">
        <f t="shared" si="31"/>
        <v>0</v>
      </c>
      <c r="U18" s="98">
        <f t="shared" si="31"/>
        <v>0</v>
      </c>
      <c r="V18" s="98">
        <f t="shared" si="31"/>
        <v>0</v>
      </c>
      <c r="W18" s="98">
        <f t="shared" si="31"/>
        <v>0</v>
      </c>
      <c r="X18" s="99">
        <f t="shared" si="31"/>
        <v>0</v>
      </c>
      <c r="Y18" s="99">
        <f t="shared" si="31"/>
        <v>0</v>
      </c>
      <c r="Z18" s="99">
        <f t="shared" si="31"/>
        <v>0</v>
      </c>
      <c r="AA18" s="99">
        <f t="shared" si="31"/>
        <v>0</v>
      </c>
      <c r="AB18" s="99">
        <f t="shared" si="31"/>
        <v>0</v>
      </c>
      <c r="AC18" s="99">
        <f t="shared" si="31"/>
        <v>0</v>
      </c>
      <c r="AD18" s="99">
        <f t="shared" si="31"/>
        <v>0</v>
      </c>
      <c r="AE18" s="99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94">
        <f t="shared" si="10"/>
        <v>0</v>
      </c>
    </row>
    <row r="19" spans="1:43" ht="12.75" customHeight="1" x14ac:dyDescent="0.2">
      <c r="A19" s="149"/>
      <c r="B19" s="137"/>
      <c r="C19" s="11" t="s">
        <v>3</v>
      </c>
      <c r="D19" s="100">
        <f t="shared" ref="D19:AM19" si="35">D74+D129</f>
        <v>0</v>
      </c>
      <c r="E19" s="100">
        <f t="shared" si="35"/>
        <v>0</v>
      </c>
      <c r="F19" s="100">
        <f t="shared" si="35"/>
        <v>0</v>
      </c>
      <c r="G19" s="100">
        <f t="shared" si="35"/>
        <v>0</v>
      </c>
      <c r="H19" s="100">
        <f t="shared" si="35"/>
        <v>0</v>
      </c>
      <c r="I19" s="100">
        <f t="shared" si="35"/>
        <v>0</v>
      </c>
      <c r="J19" s="100">
        <f t="shared" si="35"/>
        <v>0</v>
      </c>
      <c r="K19" s="100">
        <f t="shared" si="35"/>
        <v>0</v>
      </c>
      <c r="L19" s="100">
        <f t="shared" si="35"/>
        <v>0</v>
      </c>
      <c r="M19" s="100">
        <f t="shared" si="35"/>
        <v>0</v>
      </c>
      <c r="N19" s="100">
        <f t="shared" si="35"/>
        <v>0</v>
      </c>
      <c r="O19" s="100">
        <f t="shared" si="35"/>
        <v>0</v>
      </c>
      <c r="P19" s="100">
        <f t="shared" si="35"/>
        <v>0</v>
      </c>
      <c r="Q19" s="100">
        <f t="shared" si="35"/>
        <v>0</v>
      </c>
      <c r="R19" s="100">
        <f t="shared" si="35"/>
        <v>0</v>
      </c>
      <c r="S19" s="100">
        <f t="shared" si="35"/>
        <v>0</v>
      </c>
      <c r="T19" s="100">
        <f t="shared" si="35"/>
        <v>0</v>
      </c>
      <c r="U19" s="100">
        <f t="shared" si="35"/>
        <v>0</v>
      </c>
      <c r="V19" s="100">
        <f t="shared" si="35"/>
        <v>0</v>
      </c>
      <c r="W19" s="100">
        <f t="shared" si="35"/>
        <v>0</v>
      </c>
      <c r="X19" s="101">
        <f t="shared" si="35"/>
        <v>0</v>
      </c>
      <c r="Y19" s="101">
        <f t="shared" si="35"/>
        <v>0</v>
      </c>
      <c r="Z19" s="101">
        <f t="shared" si="35"/>
        <v>0</v>
      </c>
      <c r="AA19" s="101">
        <f t="shared" si="35"/>
        <v>0</v>
      </c>
      <c r="AB19" s="101">
        <f t="shared" si="35"/>
        <v>0</v>
      </c>
      <c r="AC19" s="101">
        <f t="shared" si="35"/>
        <v>0</v>
      </c>
      <c r="AD19" s="101">
        <f t="shared" si="35"/>
        <v>0</v>
      </c>
      <c r="AE19" s="101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95">
        <f t="shared" si="10"/>
        <v>0</v>
      </c>
    </row>
    <row r="20" spans="1:43" ht="12.75" customHeight="1" x14ac:dyDescent="0.2">
      <c r="A20" s="149"/>
      <c r="B20" s="136" t="s">
        <v>26</v>
      </c>
      <c r="C20" s="10" t="s">
        <v>0</v>
      </c>
      <c r="D20" s="98">
        <f t="shared" ref="D20:AM20" si="39">D75+D130</f>
        <v>0</v>
      </c>
      <c r="E20" s="98">
        <f t="shared" si="39"/>
        <v>0</v>
      </c>
      <c r="F20" s="98">
        <f t="shared" si="39"/>
        <v>0</v>
      </c>
      <c r="G20" s="98">
        <f t="shared" si="39"/>
        <v>0</v>
      </c>
      <c r="H20" s="98">
        <f t="shared" si="39"/>
        <v>0</v>
      </c>
      <c r="I20" s="98">
        <f t="shared" si="39"/>
        <v>0</v>
      </c>
      <c r="J20" s="98">
        <f t="shared" si="39"/>
        <v>0</v>
      </c>
      <c r="K20" s="98">
        <f t="shared" si="39"/>
        <v>0</v>
      </c>
      <c r="L20" s="98">
        <f t="shared" si="39"/>
        <v>0</v>
      </c>
      <c r="M20" s="98">
        <f t="shared" si="39"/>
        <v>0</v>
      </c>
      <c r="N20" s="98">
        <f t="shared" si="39"/>
        <v>0</v>
      </c>
      <c r="O20" s="98">
        <f t="shared" si="39"/>
        <v>0</v>
      </c>
      <c r="P20" s="98">
        <f t="shared" si="39"/>
        <v>0</v>
      </c>
      <c r="Q20" s="98">
        <f t="shared" si="39"/>
        <v>0</v>
      </c>
      <c r="R20" s="98">
        <f t="shared" si="39"/>
        <v>0</v>
      </c>
      <c r="S20" s="98">
        <f t="shared" si="39"/>
        <v>0</v>
      </c>
      <c r="T20" s="98">
        <f t="shared" si="39"/>
        <v>0</v>
      </c>
      <c r="U20" s="98">
        <f t="shared" si="39"/>
        <v>0</v>
      </c>
      <c r="V20" s="98">
        <f t="shared" si="39"/>
        <v>0</v>
      </c>
      <c r="W20" s="98">
        <f t="shared" si="39"/>
        <v>0</v>
      </c>
      <c r="X20" s="99">
        <f t="shared" si="39"/>
        <v>0</v>
      </c>
      <c r="Y20" s="99">
        <f t="shared" si="39"/>
        <v>0</v>
      </c>
      <c r="Z20" s="99">
        <f t="shared" si="39"/>
        <v>0</v>
      </c>
      <c r="AA20" s="99">
        <f t="shared" si="39"/>
        <v>0</v>
      </c>
      <c r="AB20" s="99">
        <f t="shared" si="39"/>
        <v>0</v>
      </c>
      <c r="AC20" s="99">
        <f t="shared" si="39"/>
        <v>0</v>
      </c>
      <c r="AD20" s="99">
        <f t="shared" si="39"/>
        <v>0</v>
      </c>
      <c r="AE20" s="99">
        <f t="shared" si="39"/>
        <v>0</v>
      </c>
      <c r="AF20" s="14">
        <f t="shared" si="39"/>
        <v>0</v>
      </c>
      <c r="AG20" s="14">
        <f t="shared" ref="AG20:AH20" si="40">AG75+AG130</f>
        <v>1441</v>
      </c>
      <c r="AH20" s="14">
        <f t="shared" si="40"/>
        <v>718</v>
      </c>
      <c r="AI20" s="14">
        <f t="shared" ref="AI20:AJ25" si="41">AI75+AI130</f>
        <v>1296</v>
      </c>
      <c r="AJ20" s="14">
        <f t="shared" si="41"/>
        <v>1450</v>
      </c>
      <c r="AK20" s="14">
        <f t="shared" ref="AK20:AL20" si="42">AK75+AK130</f>
        <v>1563</v>
      </c>
      <c r="AL20" s="14">
        <f t="shared" si="42"/>
        <v>1119</v>
      </c>
      <c r="AM20" s="14">
        <f t="shared" si="39"/>
        <v>0</v>
      </c>
      <c r="AN20" s="94">
        <f t="shared" si="10"/>
        <v>7587</v>
      </c>
    </row>
    <row r="21" spans="1:43" ht="12.75" customHeight="1" x14ac:dyDescent="0.2">
      <c r="A21" s="149"/>
      <c r="B21" s="137"/>
      <c r="C21" s="11" t="s">
        <v>3</v>
      </c>
      <c r="D21" s="100">
        <f t="shared" ref="D21:AF21" si="43">D76+D131</f>
        <v>0</v>
      </c>
      <c r="E21" s="100">
        <f t="shared" si="43"/>
        <v>0</v>
      </c>
      <c r="F21" s="100">
        <f t="shared" si="43"/>
        <v>0</v>
      </c>
      <c r="G21" s="100">
        <f t="shared" si="43"/>
        <v>0</v>
      </c>
      <c r="H21" s="100">
        <f t="shared" si="43"/>
        <v>0</v>
      </c>
      <c r="I21" s="100">
        <f t="shared" si="43"/>
        <v>0</v>
      </c>
      <c r="J21" s="100">
        <f t="shared" si="43"/>
        <v>0</v>
      </c>
      <c r="K21" s="100">
        <f t="shared" si="43"/>
        <v>0</v>
      </c>
      <c r="L21" s="100">
        <f t="shared" si="43"/>
        <v>0</v>
      </c>
      <c r="M21" s="100">
        <f t="shared" si="43"/>
        <v>0</v>
      </c>
      <c r="N21" s="100">
        <f t="shared" si="43"/>
        <v>0</v>
      </c>
      <c r="O21" s="100">
        <f t="shared" si="43"/>
        <v>0</v>
      </c>
      <c r="P21" s="100">
        <f t="shared" si="43"/>
        <v>0</v>
      </c>
      <c r="Q21" s="100">
        <f t="shared" si="43"/>
        <v>0</v>
      </c>
      <c r="R21" s="100">
        <f t="shared" si="43"/>
        <v>0</v>
      </c>
      <c r="S21" s="100">
        <f t="shared" si="43"/>
        <v>0</v>
      </c>
      <c r="T21" s="100">
        <f t="shared" si="43"/>
        <v>0</v>
      </c>
      <c r="U21" s="100">
        <f t="shared" si="43"/>
        <v>0</v>
      </c>
      <c r="V21" s="100">
        <f t="shared" si="43"/>
        <v>0</v>
      </c>
      <c r="W21" s="100">
        <f t="shared" si="43"/>
        <v>0</v>
      </c>
      <c r="X21" s="101">
        <f t="shared" si="43"/>
        <v>0</v>
      </c>
      <c r="Y21" s="101">
        <f t="shared" si="43"/>
        <v>0</v>
      </c>
      <c r="Z21" s="101">
        <f t="shared" si="43"/>
        <v>0</v>
      </c>
      <c r="AA21" s="101">
        <f t="shared" si="43"/>
        <v>0</v>
      </c>
      <c r="AB21" s="101">
        <f t="shared" si="43"/>
        <v>0</v>
      </c>
      <c r="AC21" s="101">
        <f t="shared" si="43"/>
        <v>0</v>
      </c>
      <c r="AD21" s="101">
        <f t="shared" si="43"/>
        <v>0</v>
      </c>
      <c r="AE21" s="101">
        <f t="shared" si="43"/>
        <v>0</v>
      </c>
      <c r="AF21" s="15">
        <f t="shared" si="43"/>
        <v>0</v>
      </c>
      <c r="AG21" s="15">
        <f t="shared" ref="AG21:AH21" si="44">AG76+AG131</f>
        <v>1364075.2</v>
      </c>
      <c r="AH21" s="15">
        <f t="shared" si="44"/>
        <v>659461.06000000006</v>
      </c>
      <c r="AI21" s="15">
        <f t="shared" si="41"/>
        <v>1315789.199</v>
      </c>
      <c r="AJ21" s="15">
        <f t="shared" si="41"/>
        <v>1904351.327</v>
      </c>
      <c r="AK21" s="15">
        <f t="shared" ref="AK21:AL21" si="45">AK76+AK131</f>
        <v>2149449.9109999998</v>
      </c>
      <c r="AL21" s="15">
        <f t="shared" si="45"/>
        <v>1654623.3930000004</v>
      </c>
      <c r="AM21" s="15">
        <f>AM76+AM131</f>
        <v>0</v>
      </c>
      <c r="AN21" s="95">
        <f t="shared" si="10"/>
        <v>9047750.0900000017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98">
        <f t="shared" ref="D22:AH22" si="46">D77+D132</f>
        <v>0</v>
      </c>
      <c r="E22" s="98">
        <f t="shared" si="46"/>
        <v>0</v>
      </c>
      <c r="F22" s="98">
        <f t="shared" si="46"/>
        <v>0</v>
      </c>
      <c r="G22" s="98">
        <f t="shared" si="46"/>
        <v>0</v>
      </c>
      <c r="H22" s="98">
        <f t="shared" si="46"/>
        <v>0</v>
      </c>
      <c r="I22" s="98">
        <f t="shared" si="46"/>
        <v>0</v>
      </c>
      <c r="J22" s="98">
        <f t="shared" si="46"/>
        <v>0</v>
      </c>
      <c r="K22" s="98">
        <f t="shared" si="46"/>
        <v>0</v>
      </c>
      <c r="L22" s="98">
        <f t="shared" si="46"/>
        <v>0</v>
      </c>
      <c r="M22" s="98">
        <f t="shared" si="46"/>
        <v>0</v>
      </c>
      <c r="N22" s="98">
        <f t="shared" si="46"/>
        <v>0</v>
      </c>
      <c r="O22" s="98">
        <f t="shared" si="46"/>
        <v>0</v>
      </c>
      <c r="P22" s="98">
        <f t="shared" si="46"/>
        <v>0</v>
      </c>
      <c r="Q22" s="98">
        <f t="shared" si="46"/>
        <v>0</v>
      </c>
      <c r="R22" s="98">
        <f t="shared" si="46"/>
        <v>0</v>
      </c>
      <c r="S22" s="98">
        <f t="shared" si="46"/>
        <v>0</v>
      </c>
      <c r="T22" s="98">
        <f t="shared" si="46"/>
        <v>0</v>
      </c>
      <c r="U22" s="98">
        <f t="shared" si="46"/>
        <v>0</v>
      </c>
      <c r="V22" s="98">
        <f t="shared" si="46"/>
        <v>0</v>
      </c>
      <c r="W22" s="98">
        <f t="shared" si="46"/>
        <v>0</v>
      </c>
      <c r="X22" s="99">
        <f t="shared" si="46"/>
        <v>0</v>
      </c>
      <c r="Y22" s="99">
        <f t="shared" si="46"/>
        <v>0</v>
      </c>
      <c r="Z22" s="99">
        <f t="shared" si="46"/>
        <v>0</v>
      </c>
      <c r="AA22" s="99">
        <f t="shared" si="46"/>
        <v>0</v>
      </c>
      <c r="AB22" s="99">
        <f t="shared" si="46"/>
        <v>0</v>
      </c>
      <c r="AC22" s="99">
        <f t="shared" si="46"/>
        <v>0</v>
      </c>
      <c r="AD22" s="99">
        <f t="shared" si="46"/>
        <v>0</v>
      </c>
      <c r="AE22" s="99">
        <f t="shared" si="46"/>
        <v>0</v>
      </c>
      <c r="AF22" s="14">
        <f t="shared" si="46"/>
        <v>0</v>
      </c>
      <c r="AG22" s="14">
        <f t="shared" si="46"/>
        <v>556</v>
      </c>
      <c r="AH22" s="14">
        <f t="shared" si="46"/>
        <v>393</v>
      </c>
      <c r="AI22" s="14">
        <f t="shared" si="41"/>
        <v>388</v>
      </c>
      <c r="AJ22" s="14">
        <f t="shared" si="41"/>
        <v>405</v>
      </c>
      <c r="AK22" s="14">
        <f t="shared" ref="AK22:AL22" si="47">AK77+AK132</f>
        <v>550</v>
      </c>
      <c r="AL22" s="14">
        <f t="shared" si="47"/>
        <v>475</v>
      </c>
      <c r="AM22" s="14">
        <f>AM77+AM132</f>
        <v>0</v>
      </c>
      <c r="AN22" s="94">
        <f t="shared" ref="AN22:AN25" si="48">SUM(D22:AM22)</f>
        <v>2767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100">
        <f t="shared" ref="D23:AH23" si="49">D78+D133</f>
        <v>0</v>
      </c>
      <c r="E23" s="100">
        <f t="shared" si="49"/>
        <v>0</v>
      </c>
      <c r="F23" s="100">
        <f t="shared" si="49"/>
        <v>0</v>
      </c>
      <c r="G23" s="100">
        <f t="shared" si="49"/>
        <v>0</v>
      </c>
      <c r="H23" s="100">
        <f t="shared" si="49"/>
        <v>0</v>
      </c>
      <c r="I23" s="100">
        <f t="shared" si="49"/>
        <v>0</v>
      </c>
      <c r="J23" s="100">
        <f t="shared" si="49"/>
        <v>0</v>
      </c>
      <c r="K23" s="100">
        <f t="shared" si="49"/>
        <v>0</v>
      </c>
      <c r="L23" s="100">
        <f t="shared" si="49"/>
        <v>0</v>
      </c>
      <c r="M23" s="100">
        <f t="shared" si="49"/>
        <v>0</v>
      </c>
      <c r="N23" s="100">
        <f t="shared" si="49"/>
        <v>0</v>
      </c>
      <c r="O23" s="100">
        <f t="shared" si="49"/>
        <v>0</v>
      </c>
      <c r="P23" s="100">
        <f t="shared" si="49"/>
        <v>0</v>
      </c>
      <c r="Q23" s="100">
        <f t="shared" si="49"/>
        <v>0</v>
      </c>
      <c r="R23" s="100">
        <f t="shared" si="49"/>
        <v>0</v>
      </c>
      <c r="S23" s="100">
        <f t="shared" si="49"/>
        <v>0</v>
      </c>
      <c r="T23" s="100">
        <f t="shared" si="49"/>
        <v>0</v>
      </c>
      <c r="U23" s="100">
        <f t="shared" si="49"/>
        <v>0</v>
      </c>
      <c r="V23" s="100">
        <f t="shared" si="49"/>
        <v>0</v>
      </c>
      <c r="W23" s="100">
        <f t="shared" si="49"/>
        <v>0</v>
      </c>
      <c r="X23" s="101">
        <f t="shared" si="49"/>
        <v>0</v>
      </c>
      <c r="Y23" s="101">
        <f t="shared" si="49"/>
        <v>0</v>
      </c>
      <c r="Z23" s="101">
        <f t="shared" si="49"/>
        <v>0</v>
      </c>
      <c r="AA23" s="101">
        <f t="shared" si="49"/>
        <v>0</v>
      </c>
      <c r="AB23" s="101">
        <f t="shared" si="49"/>
        <v>0</v>
      </c>
      <c r="AC23" s="101">
        <f t="shared" si="49"/>
        <v>0</v>
      </c>
      <c r="AD23" s="101">
        <f t="shared" si="49"/>
        <v>0</v>
      </c>
      <c r="AE23" s="101">
        <f t="shared" si="49"/>
        <v>0</v>
      </c>
      <c r="AF23" s="15">
        <f t="shared" si="49"/>
        <v>0</v>
      </c>
      <c r="AG23" s="15">
        <f t="shared" si="49"/>
        <v>478640.15100000001</v>
      </c>
      <c r="AH23" s="15">
        <f t="shared" si="49"/>
        <v>531466.38</v>
      </c>
      <c r="AI23" s="15">
        <f t="shared" si="41"/>
        <v>566740.57599999988</v>
      </c>
      <c r="AJ23" s="15">
        <f t="shared" si="41"/>
        <v>584717.527</v>
      </c>
      <c r="AK23" s="15">
        <f t="shared" ref="AK23:AL23" si="50">AK78+AK133</f>
        <v>1046889.9100000005</v>
      </c>
      <c r="AL23" s="15">
        <f t="shared" si="50"/>
        <v>961684.55</v>
      </c>
      <c r="AM23" s="15">
        <f>AM78+AM133</f>
        <v>0.02</v>
      </c>
      <c r="AN23" s="95">
        <f t="shared" si="48"/>
        <v>4170139.1140000005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98">
        <f t="shared" ref="D24:AH24" si="51">D79+D134</f>
        <v>0</v>
      </c>
      <c r="E24" s="98">
        <f t="shared" si="51"/>
        <v>0</v>
      </c>
      <c r="F24" s="98">
        <f t="shared" si="51"/>
        <v>0</v>
      </c>
      <c r="G24" s="98">
        <f t="shared" si="51"/>
        <v>0</v>
      </c>
      <c r="H24" s="98">
        <f t="shared" si="51"/>
        <v>0</v>
      </c>
      <c r="I24" s="98">
        <f t="shared" si="51"/>
        <v>0</v>
      </c>
      <c r="J24" s="98">
        <f t="shared" si="51"/>
        <v>0</v>
      </c>
      <c r="K24" s="98">
        <f t="shared" si="51"/>
        <v>0</v>
      </c>
      <c r="L24" s="98">
        <f t="shared" si="51"/>
        <v>0</v>
      </c>
      <c r="M24" s="98">
        <f t="shared" si="51"/>
        <v>0</v>
      </c>
      <c r="N24" s="98">
        <f t="shared" si="51"/>
        <v>0</v>
      </c>
      <c r="O24" s="98">
        <f t="shared" si="51"/>
        <v>0</v>
      </c>
      <c r="P24" s="98">
        <f t="shared" si="51"/>
        <v>0</v>
      </c>
      <c r="Q24" s="98">
        <f t="shared" si="51"/>
        <v>0</v>
      </c>
      <c r="R24" s="98">
        <f t="shared" si="51"/>
        <v>0</v>
      </c>
      <c r="S24" s="98">
        <f t="shared" si="51"/>
        <v>0</v>
      </c>
      <c r="T24" s="98">
        <f t="shared" si="51"/>
        <v>0</v>
      </c>
      <c r="U24" s="98">
        <f t="shared" si="51"/>
        <v>0</v>
      </c>
      <c r="V24" s="98">
        <f t="shared" si="51"/>
        <v>0</v>
      </c>
      <c r="W24" s="98">
        <f t="shared" si="51"/>
        <v>0</v>
      </c>
      <c r="X24" s="98">
        <f t="shared" si="51"/>
        <v>0</v>
      </c>
      <c r="Y24" s="98">
        <f t="shared" si="51"/>
        <v>0</v>
      </c>
      <c r="Z24" s="98">
        <f t="shared" si="51"/>
        <v>0</v>
      </c>
      <c r="AA24" s="98">
        <f t="shared" si="51"/>
        <v>0</v>
      </c>
      <c r="AB24" s="98">
        <f t="shared" si="51"/>
        <v>0</v>
      </c>
      <c r="AC24" s="98">
        <f t="shared" si="51"/>
        <v>0</v>
      </c>
      <c r="AD24" s="98">
        <f t="shared" si="51"/>
        <v>0</v>
      </c>
      <c r="AE24" s="98">
        <f t="shared" si="51"/>
        <v>0</v>
      </c>
      <c r="AF24" s="14">
        <f t="shared" si="51"/>
        <v>0</v>
      </c>
      <c r="AG24" s="14">
        <f t="shared" si="51"/>
        <v>0</v>
      </c>
      <c r="AH24" s="14">
        <f t="shared" si="51"/>
        <v>0</v>
      </c>
      <c r="AI24" s="14">
        <f t="shared" si="41"/>
        <v>0</v>
      </c>
      <c r="AJ24" s="14">
        <f t="shared" si="41"/>
        <v>0</v>
      </c>
      <c r="AK24" s="14">
        <f t="shared" ref="AK24:AL24" si="52">AK79+AK134</f>
        <v>0</v>
      </c>
      <c r="AL24" s="14">
        <f t="shared" si="52"/>
        <v>0</v>
      </c>
      <c r="AM24" s="14">
        <f>AM79+AM134</f>
        <v>0</v>
      </c>
      <c r="AN24" s="94">
        <f t="shared" si="48"/>
        <v>0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100">
        <f t="shared" ref="D25:AH25" si="53">D80+D135</f>
        <v>0</v>
      </c>
      <c r="E25" s="100">
        <f t="shared" si="53"/>
        <v>0</v>
      </c>
      <c r="F25" s="100">
        <f t="shared" si="53"/>
        <v>0</v>
      </c>
      <c r="G25" s="100">
        <f t="shared" si="53"/>
        <v>0</v>
      </c>
      <c r="H25" s="100">
        <f t="shared" si="53"/>
        <v>0</v>
      </c>
      <c r="I25" s="100">
        <f t="shared" si="53"/>
        <v>0</v>
      </c>
      <c r="J25" s="100">
        <f t="shared" si="53"/>
        <v>0</v>
      </c>
      <c r="K25" s="100">
        <f t="shared" si="53"/>
        <v>0</v>
      </c>
      <c r="L25" s="100">
        <f t="shared" si="53"/>
        <v>0</v>
      </c>
      <c r="M25" s="100">
        <f t="shared" si="53"/>
        <v>0</v>
      </c>
      <c r="N25" s="100">
        <f t="shared" si="53"/>
        <v>0</v>
      </c>
      <c r="O25" s="100">
        <f t="shared" si="53"/>
        <v>0</v>
      </c>
      <c r="P25" s="100">
        <f t="shared" si="53"/>
        <v>0</v>
      </c>
      <c r="Q25" s="100">
        <f t="shared" si="53"/>
        <v>0</v>
      </c>
      <c r="R25" s="100">
        <f t="shared" si="53"/>
        <v>0</v>
      </c>
      <c r="S25" s="100">
        <f t="shared" si="53"/>
        <v>0</v>
      </c>
      <c r="T25" s="100">
        <f t="shared" si="53"/>
        <v>0</v>
      </c>
      <c r="U25" s="100">
        <f t="shared" si="53"/>
        <v>0</v>
      </c>
      <c r="V25" s="100">
        <f t="shared" si="53"/>
        <v>0</v>
      </c>
      <c r="W25" s="100">
        <f t="shared" si="53"/>
        <v>0</v>
      </c>
      <c r="X25" s="100">
        <f t="shared" si="53"/>
        <v>0</v>
      </c>
      <c r="Y25" s="100">
        <f t="shared" si="53"/>
        <v>0</v>
      </c>
      <c r="Z25" s="100">
        <f t="shared" si="53"/>
        <v>0</v>
      </c>
      <c r="AA25" s="100">
        <f t="shared" si="53"/>
        <v>0</v>
      </c>
      <c r="AB25" s="100">
        <f t="shared" si="53"/>
        <v>0</v>
      </c>
      <c r="AC25" s="100">
        <f t="shared" si="53"/>
        <v>0</v>
      </c>
      <c r="AD25" s="100">
        <f t="shared" si="53"/>
        <v>0</v>
      </c>
      <c r="AE25" s="100">
        <f t="shared" si="53"/>
        <v>0</v>
      </c>
      <c r="AF25" s="15">
        <f t="shared" si="53"/>
        <v>0</v>
      </c>
      <c r="AG25" s="15">
        <f t="shared" si="53"/>
        <v>0</v>
      </c>
      <c r="AH25" s="15">
        <f t="shared" si="53"/>
        <v>0</v>
      </c>
      <c r="AI25" s="15">
        <f t="shared" si="41"/>
        <v>0</v>
      </c>
      <c r="AJ25" s="15">
        <f t="shared" si="41"/>
        <v>0</v>
      </c>
      <c r="AK25" s="15">
        <f t="shared" ref="AK25:AL25" si="54">AK80+AK135</f>
        <v>0</v>
      </c>
      <c r="AL25" s="15">
        <f t="shared" si="54"/>
        <v>0</v>
      </c>
      <c r="AM25" s="15">
        <f>AM80+AM135</f>
        <v>0</v>
      </c>
      <c r="AN25" s="95">
        <f t="shared" si="48"/>
        <v>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98">
        <f t="shared" ref="D26:AM26" si="55">D81+D136</f>
        <v>0</v>
      </c>
      <c r="E26" s="98">
        <f t="shared" si="55"/>
        <v>0</v>
      </c>
      <c r="F26" s="98">
        <f t="shared" si="55"/>
        <v>0</v>
      </c>
      <c r="G26" s="98">
        <f t="shared" si="55"/>
        <v>0</v>
      </c>
      <c r="H26" s="98">
        <f t="shared" si="55"/>
        <v>0</v>
      </c>
      <c r="I26" s="98">
        <f t="shared" si="55"/>
        <v>0</v>
      </c>
      <c r="J26" s="98">
        <f t="shared" si="55"/>
        <v>0</v>
      </c>
      <c r="K26" s="98">
        <f t="shared" si="55"/>
        <v>0</v>
      </c>
      <c r="L26" s="98">
        <f t="shared" si="55"/>
        <v>0</v>
      </c>
      <c r="M26" s="98">
        <f t="shared" si="55"/>
        <v>0</v>
      </c>
      <c r="N26" s="98">
        <f t="shared" si="55"/>
        <v>0</v>
      </c>
      <c r="O26" s="98">
        <f t="shared" si="55"/>
        <v>0</v>
      </c>
      <c r="P26" s="98">
        <f t="shared" si="55"/>
        <v>0</v>
      </c>
      <c r="Q26" s="98">
        <f t="shared" si="55"/>
        <v>0</v>
      </c>
      <c r="R26" s="98">
        <f t="shared" si="55"/>
        <v>0</v>
      </c>
      <c r="S26" s="98">
        <f t="shared" si="55"/>
        <v>0</v>
      </c>
      <c r="T26" s="98">
        <f t="shared" si="55"/>
        <v>0</v>
      </c>
      <c r="U26" s="98">
        <f t="shared" si="55"/>
        <v>0</v>
      </c>
      <c r="V26" s="98">
        <f t="shared" si="55"/>
        <v>0</v>
      </c>
      <c r="W26" s="98">
        <f t="shared" si="55"/>
        <v>0</v>
      </c>
      <c r="X26" s="99">
        <f t="shared" si="55"/>
        <v>0</v>
      </c>
      <c r="Y26" s="99">
        <f t="shared" si="55"/>
        <v>0</v>
      </c>
      <c r="Z26" s="99">
        <f t="shared" si="55"/>
        <v>0</v>
      </c>
      <c r="AA26" s="99">
        <f t="shared" si="55"/>
        <v>0</v>
      </c>
      <c r="AB26" s="99">
        <f t="shared" si="55"/>
        <v>0</v>
      </c>
      <c r="AC26" s="99">
        <f t="shared" si="55"/>
        <v>0</v>
      </c>
      <c r="AD26" s="99">
        <f t="shared" si="55"/>
        <v>0</v>
      </c>
      <c r="AE26" s="99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94">
        <f t="shared" si="10"/>
        <v>0</v>
      </c>
    </row>
    <row r="27" spans="1:43" ht="12.75" customHeight="1" x14ac:dyDescent="0.2">
      <c r="A27" s="150"/>
      <c r="B27" s="137"/>
      <c r="C27" s="11" t="s">
        <v>3</v>
      </c>
      <c r="D27" s="100">
        <f t="shared" ref="D27:AM27" si="59">D82+D137</f>
        <v>0</v>
      </c>
      <c r="E27" s="100">
        <f t="shared" si="59"/>
        <v>0</v>
      </c>
      <c r="F27" s="100">
        <f t="shared" si="59"/>
        <v>0</v>
      </c>
      <c r="G27" s="100">
        <f t="shared" si="59"/>
        <v>0</v>
      </c>
      <c r="H27" s="100">
        <f t="shared" si="59"/>
        <v>0</v>
      </c>
      <c r="I27" s="100">
        <f t="shared" si="59"/>
        <v>0</v>
      </c>
      <c r="J27" s="100">
        <f t="shared" si="59"/>
        <v>0</v>
      </c>
      <c r="K27" s="100">
        <f t="shared" si="59"/>
        <v>0</v>
      </c>
      <c r="L27" s="100">
        <f t="shared" si="59"/>
        <v>0</v>
      </c>
      <c r="M27" s="100">
        <f t="shared" si="59"/>
        <v>0</v>
      </c>
      <c r="N27" s="100">
        <f t="shared" si="59"/>
        <v>0</v>
      </c>
      <c r="O27" s="100">
        <f t="shared" si="59"/>
        <v>0</v>
      </c>
      <c r="P27" s="100">
        <f t="shared" si="59"/>
        <v>0</v>
      </c>
      <c r="Q27" s="100">
        <f t="shared" si="59"/>
        <v>0</v>
      </c>
      <c r="R27" s="100">
        <f t="shared" si="59"/>
        <v>0</v>
      </c>
      <c r="S27" s="100">
        <f t="shared" si="59"/>
        <v>0</v>
      </c>
      <c r="T27" s="100">
        <f t="shared" si="59"/>
        <v>0</v>
      </c>
      <c r="U27" s="100">
        <f t="shared" si="59"/>
        <v>0</v>
      </c>
      <c r="V27" s="100">
        <f t="shared" si="59"/>
        <v>0</v>
      </c>
      <c r="W27" s="100">
        <f t="shared" si="59"/>
        <v>0</v>
      </c>
      <c r="X27" s="101">
        <f t="shared" si="59"/>
        <v>0</v>
      </c>
      <c r="Y27" s="101">
        <f t="shared" si="59"/>
        <v>0</v>
      </c>
      <c r="Z27" s="101">
        <f t="shared" si="59"/>
        <v>0</v>
      </c>
      <c r="AA27" s="101">
        <f t="shared" si="59"/>
        <v>0</v>
      </c>
      <c r="AB27" s="101">
        <f t="shared" si="59"/>
        <v>0</v>
      </c>
      <c r="AC27" s="101">
        <f t="shared" si="59"/>
        <v>0</v>
      </c>
      <c r="AD27" s="101">
        <f t="shared" si="59"/>
        <v>0</v>
      </c>
      <c r="AE27" s="101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95">
        <f t="shared" si="10"/>
        <v>0</v>
      </c>
    </row>
    <row r="28" spans="1:43" ht="12.75" customHeight="1" x14ac:dyDescent="0.2">
      <c r="A28" s="150"/>
      <c r="B28" s="136" t="s">
        <v>58</v>
      </c>
      <c r="C28" s="10" t="s">
        <v>0</v>
      </c>
      <c r="D28" s="98">
        <f t="shared" ref="D28:AM28" si="63">D83+D138</f>
        <v>0</v>
      </c>
      <c r="E28" s="98">
        <f t="shared" si="63"/>
        <v>0</v>
      </c>
      <c r="F28" s="98">
        <f t="shared" si="63"/>
        <v>0</v>
      </c>
      <c r="G28" s="98">
        <f t="shared" si="63"/>
        <v>0</v>
      </c>
      <c r="H28" s="98">
        <f t="shared" si="63"/>
        <v>0</v>
      </c>
      <c r="I28" s="98">
        <f t="shared" si="63"/>
        <v>0</v>
      </c>
      <c r="J28" s="98">
        <f t="shared" si="63"/>
        <v>0</v>
      </c>
      <c r="K28" s="98">
        <f t="shared" si="63"/>
        <v>0</v>
      </c>
      <c r="L28" s="98">
        <f t="shared" si="63"/>
        <v>0</v>
      </c>
      <c r="M28" s="98">
        <f t="shared" si="63"/>
        <v>0</v>
      </c>
      <c r="N28" s="98">
        <f t="shared" si="63"/>
        <v>0</v>
      </c>
      <c r="O28" s="98">
        <f t="shared" si="63"/>
        <v>0</v>
      </c>
      <c r="P28" s="98">
        <f t="shared" si="63"/>
        <v>0</v>
      </c>
      <c r="Q28" s="98">
        <f t="shared" si="63"/>
        <v>0</v>
      </c>
      <c r="R28" s="98">
        <f t="shared" si="63"/>
        <v>0</v>
      </c>
      <c r="S28" s="98">
        <f t="shared" si="63"/>
        <v>0</v>
      </c>
      <c r="T28" s="98">
        <f t="shared" si="63"/>
        <v>0</v>
      </c>
      <c r="U28" s="98">
        <f t="shared" si="63"/>
        <v>0</v>
      </c>
      <c r="V28" s="98">
        <f t="shared" si="63"/>
        <v>0</v>
      </c>
      <c r="W28" s="98">
        <f t="shared" si="63"/>
        <v>0</v>
      </c>
      <c r="X28" s="99">
        <f t="shared" si="63"/>
        <v>0</v>
      </c>
      <c r="Y28" s="99">
        <f t="shared" si="63"/>
        <v>0</v>
      </c>
      <c r="Z28" s="99">
        <f t="shared" si="63"/>
        <v>0</v>
      </c>
      <c r="AA28" s="99">
        <f t="shared" si="63"/>
        <v>0</v>
      </c>
      <c r="AB28" s="99">
        <f t="shared" si="63"/>
        <v>0</v>
      </c>
      <c r="AC28" s="99">
        <f t="shared" si="63"/>
        <v>0</v>
      </c>
      <c r="AD28" s="99">
        <f t="shared" si="63"/>
        <v>0</v>
      </c>
      <c r="AE28" s="99">
        <f t="shared" si="63"/>
        <v>0</v>
      </c>
      <c r="AF28" s="14">
        <f t="shared" si="63"/>
        <v>0</v>
      </c>
      <c r="AG28" s="14">
        <f t="shared" ref="AG28:AH28" si="64">AG83+AG138</f>
        <v>5</v>
      </c>
      <c r="AH28" s="14">
        <f t="shared" si="64"/>
        <v>9</v>
      </c>
      <c r="AI28" s="14">
        <f t="shared" ref="AI28:AJ28" si="65">AI83+AI138</f>
        <v>20</v>
      </c>
      <c r="AJ28" s="14">
        <f t="shared" si="65"/>
        <v>5</v>
      </c>
      <c r="AK28" s="14">
        <f t="shared" ref="AK28:AL28" si="66">AK83+AK138</f>
        <v>28</v>
      </c>
      <c r="AL28" s="14">
        <f t="shared" si="66"/>
        <v>9</v>
      </c>
      <c r="AM28" s="14">
        <f t="shared" si="63"/>
        <v>5</v>
      </c>
      <c r="AN28" s="94">
        <f t="shared" si="10"/>
        <v>81</v>
      </c>
    </row>
    <row r="29" spans="1:43" ht="12.75" customHeight="1" x14ac:dyDescent="0.2">
      <c r="A29" s="150"/>
      <c r="B29" s="137"/>
      <c r="C29" s="11" t="s">
        <v>3</v>
      </c>
      <c r="D29" s="100">
        <f t="shared" ref="D29:AM29" si="67">D84+D139</f>
        <v>0</v>
      </c>
      <c r="E29" s="100">
        <f t="shared" si="67"/>
        <v>0</v>
      </c>
      <c r="F29" s="100">
        <f t="shared" si="67"/>
        <v>0</v>
      </c>
      <c r="G29" s="100">
        <f t="shared" si="67"/>
        <v>0</v>
      </c>
      <c r="H29" s="100">
        <f t="shared" si="67"/>
        <v>0</v>
      </c>
      <c r="I29" s="100">
        <f t="shared" si="67"/>
        <v>0</v>
      </c>
      <c r="J29" s="100">
        <f t="shared" si="67"/>
        <v>0</v>
      </c>
      <c r="K29" s="100">
        <f t="shared" si="67"/>
        <v>0</v>
      </c>
      <c r="L29" s="100">
        <f t="shared" si="67"/>
        <v>0</v>
      </c>
      <c r="M29" s="100">
        <f t="shared" si="67"/>
        <v>0</v>
      </c>
      <c r="N29" s="100">
        <f t="shared" si="67"/>
        <v>0</v>
      </c>
      <c r="O29" s="100">
        <f t="shared" si="67"/>
        <v>0</v>
      </c>
      <c r="P29" s="100">
        <f t="shared" si="67"/>
        <v>0</v>
      </c>
      <c r="Q29" s="100">
        <f t="shared" si="67"/>
        <v>0</v>
      </c>
      <c r="R29" s="100">
        <f t="shared" si="67"/>
        <v>0</v>
      </c>
      <c r="S29" s="100">
        <f t="shared" si="67"/>
        <v>0</v>
      </c>
      <c r="T29" s="100">
        <f t="shared" si="67"/>
        <v>0</v>
      </c>
      <c r="U29" s="100">
        <f t="shared" si="67"/>
        <v>0</v>
      </c>
      <c r="V29" s="100">
        <f t="shared" si="67"/>
        <v>0</v>
      </c>
      <c r="W29" s="100">
        <f t="shared" si="67"/>
        <v>0</v>
      </c>
      <c r="X29" s="101">
        <f t="shared" si="67"/>
        <v>0</v>
      </c>
      <c r="Y29" s="101">
        <f t="shared" si="67"/>
        <v>0</v>
      </c>
      <c r="Z29" s="101">
        <f t="shared" si="67"/>
        <v>0</v>
      </c>
      <c r="AA29" s="101">
        <f t="shared" si="67"/>
        <v>0</v>
      </c>
      <c r="AB29" s="101">
        <f t="shared" si="67"/>
        <v>0</v>
      </c>
      <c r="AC29" s="101">
        <f t="shared" si="67"/>
        <v>0</v>
      </c>
      <c r="AD29" s="101">
        <f t="shared" si="67"/>
        <v>0</v>
      </c>
      <c r="AE29" s="101">
        <f t="shared" si="67"/>
        <v>0</v>
      </c>
      <c r="AF29" s="15">
        <f t="shared" si="67"/>
        <v>0</v>
      </c>
      <c r="AG29" s="15">
        <f t="shared" ref="AG29:AH29" si="68">AG84+AG139</f>
        <v>1265</v>
      </c>
      <c r="AH29" s="15">
        <f t="shared" si="68"/>
        <v>3226</v>
      </c>
      <c r="AI29" s="15">
        <f t="shared" ref="AI29:AJ29" si="69">AI84+AI139</f>
        <v>6121</v>
      </c>
      <c r="AJ29" s="15">
        <f t="shared" si="69"/>
        <v>1717</v>
      </c>
      <c r="AK29" s="15">
        <f t="shared" ref="AK29:AL29" si="70">AK84+AK139</f>
        <v>9373</v>
      </c>
      <c r="AL29" s="15">
        <f t="shared" si="70"/>
        <v>2742</v>
      </c>
      <c r="AM29" s="15">
        <f t="shared" si="67"/>
        <v>1602</v>
      </c>
      <c r="AN29" s="95">
        <f t="shared" si="10"/>
        <v>26046</v>
      </c>
    </row>
    <row r="30" spans="1:43" ht="12.75" customHeight="1" x14ac:dyDescent="0.2">
      <c r="A30" s="150"/>
      <c r="B30" s="136" t="s">
        <v>28</v>
      </c>
      <c r="C30" s="10" t="s">
        <v>0</v>
      </c>
      <c r="D30" s="98">
        <f t="shared" ref="D30:AM30" si="71">D85+D140</f>
        <v>0</v>
      </c>
      <c r="E30" s="98">
        <f t="shared" si="71"/>
        <v>0</v>
      </c>
      <c r="F30" s="98">
        <f t="shared" si="71"/>
        <v>0</v>
      </c>
      <c r="G30" s="98">
        <f t="shared" si="71"/>
        <v>0</v>
      </c>
      <c r="H30" s="98">
        <f t="shared" si="71"/>
        <v>0</v>
      </c>
      <c r="I30" s="98">
        <f t="shared" si="71"/>
        <v>0</v>
      </c>
      <c r="J30" s="98">
        <f t="shared" si="71"/>
        <v>0</v>
      </c>
      <c r="K30" s="98">
        <f t="shared" si="71"/>
        <v>0</v>
      </c>
      <c r="L30" s="98">
        <f t="shared" si="71"/>
        <v>0</v>
      </c>
      <c r="M30" s="98">
        <f t="shared" si="71"/>
        <v>0</v>
      </c>
      <c r="N30" s="98">
        <f t="shared" si="71"/>
        <v>0</v>
      </c>
      <c r="O30" s="98">
        <f t="shared" si="71"/>
        <v>0</v>
      </c>
      <c r="P30" s="98">
        <f t="shared" si="71"/>
        <v>0</v>
      </c>
      <c r="Q30" s="98">
        <f t="shared" si="71"/>
        <v>0</v>
      </c>
      <c r="R30" s="98">
        <f t="shared" si="71"/>
        <v>0</v>
      </c>
      <c r="S30" s="98">
        <f t="shared" si="71"/>
        <v>0</v>
      </c>
      <c r="T30" s="98">
        <f t="shared" si="71"/>
        <v>0</v>
      </c>
      <c r="U30" s="98">
        <f t="shared" si="71"/>
        <v>0</v>
      </c>
      <c r="V30" s="98">
        <f t="shared" si="71"/>
        <v>0</v>
      </c>
      <c r="W30" s="98">
        <f t="shared" si="71"/>
        <v>0</v>
      </c>
      <c r="X30" s="99">
        <f t="shared" si="71"/>
        <v>0</v>
      </c>
      <c r="Y30" s="99">
        <f t="shared" si="71"/>
        <v>0</v>
      </c>
      <c r="Z30" s="99">
        <f t="shared" si="71"/>
        <v>0</v>
      </c>
      <c r="AA30" s="99">
        <f t="shared" si="71"/>
        <v>0</v>
      </c>
      <c r="AB30" s="99">
        <f t="shared" si="71"/>
        <v>0</v>
      </c>
      <c r="AC30" s="99">
        <f t="shared" si="71"/>
        <v>0</v>
      </c>
      <c r="AD30" s="99">
        <f t="shared" si="71"/>
        <v>0</v>
      </c>
      <c r="AE30" s="99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94">
        <f t="shared" si="10"/>
        <v>0</v>
      </c>
    </row>
    <row r="31" spans="1:43" ht="12.75" customHeight="1" x14ac:dyDescent="0.2">
      <c r="A31" s="150"/>
      <c r="B31" s="137"/>
      <c r="C31" s="11" t="s">
        <v>3</v>
      </c>
      <c r="D31" s="100">
        <f t="shared" ref="D31:AM31" si="75">D86+D141</f>
        <v>0</v>
      </c>
      <c r="E31" s="100">
        <f t="shared" si="75"/>
        <v>0</v>
      </c>
      <c r="F31" s="100">
        <f t="shared" si="75"/>
        <v>0</v>
      </c>
      <c r="G31" s="100">
        <f t="shared" si="75"/>
        <v>0</v>
      </c>
      <c r="H31" s="100">
        <f t="shared" si="75"/>
        <v>0</v>
      </c>
      <c r="I31" s="100">
        <f t="shared" si="75"/>
        <v>0</v>
      </c>
      <c r="J31" s="100">
        <f t="shared" si="75"/>
        <v>0</v>
      </c>
      <c r="K31" s="100">
        <f t="shared" si="75"/>
        <v>0</v>
      </c>
      <c r="L31" s="100">
        <f t="shared" si="75"/>
        <v>0</v>
      </c>
      <c r="M31" s="100">
        <f t="shared" si="75"/>
        <v>0</v>
      </c>
      <c r="N31" s="100">
        <f t="shared" si="75"/>
        <v>0</v>
      </c>
      <c r="O31" s="100">
        <f t="shared" si="75"/>
        <v>0</v>
      </c>
      <c r="P31" s="100">
        <f t="shared" si="75"/>
        <v>0</v>
      </c>
      <c r="Q31" s="100">
        <f t="shared" si="75"/>
        <v>0</v>
      </c>
      <c r="R31" s="100">
        <f t="shared" si="75"/>
        <v>0</v>
      </c>
      <c r="S31" s="100">
        <f t="shared" si="75"/>
        <v>0</v>
      </c>
      <c r="T31" s="100">
        <f t="shared" si="75"/>
        <v>0</v>
      </c>
      <c r="U31" s="100">
        <f t="shared" si="75"/>
        <v>0</v>
      </c>
      <c r="V31" s="100">
        <f t="shared" si="75"/>
        <v>0</v>
      </c>
      <c r="W31" s="100">
        <f t="shared" si="75"/>
        <v>0</v>
      </c>
      <c r="X31" s="101">
        <f t="shared" si="75"/>
        <v>0</v>
      </c>
      <c r="Y31" s="101">
        <f t="shared" si="75"/>
        <v>0</v>
      </c>
      <c r="Z31" s="101">
        <f t="shared" si="75"/>
        <v>0</v>
      </c>
      <c r="AA31" s="101">
        <f t="shared" si="75"/>
        <v>0</v>
      </c>
      <c r="AB31" s="101">
        <f t="shared" si="75"/>
        <v>0</v>
      </c>
      <c r="AC31" s="101">
        <f t="shared" si="75"/>
        <v>0</v>
      </c>
      <c r="AD31" s="101">
        <f t="shared" si="75"/>
        <v>0</v>
      </c>
      <c r="AE31" s="101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95">
        <f t="shared" si="10"/>
        <v>0</v>
      </c>
    </row>
    <row r="32" spans="1:43" ht="12.75" customHeight="1" x14ac:dyDescent="0.2">
      <c r="A32" s="150"/>
      <c r="B32" s="136" t="s">
        <v>29</v>
      </c>
      <c r="C32" s="10" t="s">
        <v>0</v>
      </c>
      <c r="D32" s="98">
        <f t="shared" ref="D32:AM32" si="79">D87+D142</f>
        <v>0</v>
      </c>
      <c r="E32" s="98">
        <f t="shared" si="79"/>
        <v>0</v>
      </c>
      <c r="F32" s="98">
        <f t="shared" si="79"/>
        <v>0</v>
      </c>
      <c r="G32" s="98">
        <f t="shared" si="79"/>
        <v>0</v>
      </c>
      <c r="H32" s="98">
        <f t="shared" si="79"/>
        <v>0</v>
      </c>
      <c r="I32" s="98">
        <f t="shared" si="79"/>
        <v>0</v>
      </c>
      <c r="J32" s="98">
        <f t="shared" si="79"/>
        <v>0</v>
      </c>
      <c r="K32" s="98">
        <f t="shared" si="79"/>
        <v>0</v>
      </c>
      <c r="L32" s="98">
        <f t="shared" si="79"/>
        <v>0</v>
      </c>
      <c r="M32" s="98">
        <f t="shared" si="79"/>
        <v>0</v>
      </c>
      <c r="N32" s="98">
        <f t="shared" si="79"/>
        <v>0</v>
      </c>
      <c r="O32" s="98">
        <f t="shared" si="79"/>
        <v>0</v>
      </c>
      <c r="P32" s="98">
        <f t="shared" si="79"/>
        <v>0</v>
      </c>
      <c r="Q32" s="98">
        <f t="shared" si="79"/>
        <v>0</v>
      </c>
      <c r="R32" s="98">
        <f t="shared" si="79"/>
        <v>0</v>
      </c>
      <c r="S32" s="98">
        <f t="shared" si="79"/>
        <v>0</v>
      </c>
      <c r="T32" s="98">
        <f t="shared" si="79"/>
        <v>0</v>
      </c>
      <c r="U32" s="98">
        <f t="shared" si="79"/>
        <v>0</v>
      </c>
      <c r="V32" s="98">
        <f t="shared" si="79"/>
        <v>0</v>
      </c>
      <c r="W32" s="98">
        <f t="shared" si="79"/>
        <v>0</v>
      </c>
      <c r="X32" s="99">
        <f t="shared" si="79"/>
        <v>0</v>
      </c>
      <c r="Y32" s="99">
        <f t="shared" si="79"/>
        <v>0</v>
      </c>
      <c r="Z32" s="99">
        <f t="shared" si="79"/>
        <v>0</v>
      </c>
      <c r="AA32" s="99">
        <f t="shared" si="79"/>
        <v>0</v>
      </c>
      <c r="AB32" s="99">
        <f t="shared" si="79"/>
        <v>0</v>
      </c>
      <c r="AC32" s="99">
        <f t="shared" si="79"/>
        <v>0</v>
      </c>
      <c r="AD32" s="99">
        <f t="shared" si="79"/>
        <v>0</v>
      </c>
      <c r="AE32" s="99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94">
        <f t="shared" si="10"/>
        <v>0</v>
      </c>
    </row>
    <row r="33" spans="1:40" ht="12.75" customHeight="1" x14ac:dyDescent="0.2">
      <c r="A33" s="150"/>
      <c r="B33" s="137"/>
      <c r="C33" s="11" t="s">
        <v>3</v>
      </c>
      <c r="D33" s="100">
        <f t="shared" ref="D33:AM33" si="83">D88+D143</f>
        <v>0</v>
      </c>
      <c r="E33" s="100">
        <f t="shared" si="83"/>
        <v>0</v>
      </c>
      <c r="F33" s="100">
        <f t="shared" si="83"/>
        <v>0</v>
      </c>
      <c r="G33" s="100">
        <f t="shared" si="83"/>
        <v>0</v>
      </c>
      <c r="H33" s="100">
        <f t="shared" si="83"/>
        <v>0</v>
      </c>
      <c r="I33" s="100">
        <f t="shared" si="83"/>
        <v>0</v>
      </c>
      <c r="J33" s="100">
        <f t="shared" si="83"/>
        <v>0</v>
      </c>
      <c r="K33" s="100">
        <f t="shared" si="83"/>
        <v>0</v>
      </c>
      <c r="L33" s="100">
        <f t="shared" si="83"/>
        <v>0</v>
      </c>
      <c r="M33" s="100">
        <f t="shared" si="83"/>
        <v>0</v>
      </c>
      <c r="N33" s="100">
        <f t="shared" si="83"/>
        <v>0</v>
      </c>
      <c r="O33" s="100">
        <f t="shared" si="83"/>
        <v>0</v>
      </c>
      <c r="P33" s="100">
        <f t="shared" si="83"/>
        <v>0</v>
      </c>
      <c r="Q33" s="100">
        <f t="shared" si="83"/>
        <v>0</v>
      </c>
      <c r="R33" s="100">
        <f t="shared" si="83"/>
        <v>0</v>
      </c>
      <c r="S33" s="100">
        <f t="shared" si="83"/>
        <v>0</v>
      </c>
      <c r="T33" s="100">
        <f t="shared" si="83"/>
        <v>0</v>
      </c>
      <c r="U33" s="100">
        <f t="shared" si="83"/>
        <v>0</v>
      </c>
      <c r="V33" s="100">
        <f t="shared" si="83"/>
        <v>0</v>
      </c>
      <c r="W33" s="100">
        <f t="shared" si="83"/>
        <v>0</v>
      </c>
      <c r="X33" s="101">
        <f t="shared" si="83"/>
        <v>0</v>
      </c>
      <c r="Y33" s="101">
        <f t="shared" si="83"/>
        <v>0</v>
      </c>
      <c r="Z33" s="101">
        <f t="shared" si="83"/>
        <v>0</v>
      </c>
      <c r="AA33" s="101">
        <f t="shared" si="83"/>
        <v>0</v>
      </c>
      <c r="AB33" s="101">
        <f t="shared" si="83"/>
        <v>0</v>
      </c>
      <c r="AC33" s="101">
        <f t="shared" si="83"/>
        <v>0</v>
      </c>
      <c r="AD33" s="101">
        <f t="shared" si="83"/>
        <v>0</v>
      </c>
      <c r="AE33" s="101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95">
        <f t="shared" si="10"/>
        <v>0</v>
      </c>
    </row>
    <row r="34" spans="1:40" ht="19.5" customHeight="1" x14ac:dyDescent="0.2">
      <c r="A34" s="150"/>
      <c r="B34" s="136" t="s">
        <v>59</v>
      </c>
      <c r="C34" s="10" t="s">
        <v>0</v>
      </c>
      <c r="D34" s="98">
        <f t="shared" ref="D34:AM34" si="87">D89+D144</f>
        <v>0</v>
      </c>
      <c r="E34" s="98">
        <f t="shared" si="87"/>
        <v>0</v>
      </c>
      <c r="F34" s="98">
        <f t="shared" si="87"/>
        <v>0</v>
      </c>
      <c r="G34" s="98">
        <f t="shared" si="87"/>
        <v>0</v>
      </c>
      <c r="H34" s="98">
        <f t="shared" si="87"/>
        <v>0</v>
      </c>
      <c r="I34" s="98">
        <f t="shared" si="87"/>
        <v>0</v>
      </c>
      <c r="J34" s="98">
        <f t="shared" si="87"/>
        <v>0</v>
      </c>
      <c r="K34" s="98">
        <f t="shared" si="87"/>
        <v>0</v>
      </c>
      <c r="L34" s="98">
        <f t="shared" si="87"/>
        <v>0</v>
      </c>
      <c r="M34" s="98">
        <f t="shared" si="87"/>
        <v>0</v>
      </c>
      <c r="N34" s="98">
        <f t="shared" si="87"/>
        <v>0</v>
      </c>
      <c r="O34" s="98">
        <f t="shared" si="87"/>
        <v>0</v>
      </c>
      <c r="P34" s="98">
        <f t="shared" si="87"/>
        <v>0</v>
      </c>
      <c r="Q34" s="98">
        <f t="shared" si="87"/>
        <v>0</v>
      </c>
      <c r="R34" s="98">
        <f t="shared" si="87"/>
        <v>0</v>
      </c>
      <c r="S34" s="98">
        <f t="shared" si="87"/>
        <v>0</v>
      </c>
      <c r="T34" s="98">
        <f t="shared" si="87"/>
        <v>0</v>
      </c>
      <c r="U34" s="98">
        <f t="shared" si="87"/>
        <v>0</v>
      </c>
      <c r="V34" s="98">
        <f t="shared" si="87"/>
        <v>0</v>
      </c>
      <c r="W34" s="98">
        <f t="shared" si="87"/>
        <v>0</v>
      </c>
      <c r="X34" s="99">
        <f t="shared" si="87"/>
        <v>0</v>
      </c>
      <c r="Y34" s="99">
        <f t="shared" si="87"/>
        <v>0</v>
      </c>
      <c r="Z34" s="99">
        <f t="shared" si="87"/>
        <v>0</v>
      </c>
      <c r="AA34" s="99">
        <f t="shared" si="87"/>
        <v>0</v>
      </c>
      <c r="AB34" s="99">
        <f t="shared" si="87"/>
        <v>0</v>
      </c>
      <c r="AC34" s="99">
        <f t="shared" si="87"/>
        <v>0</v>
      </c>
      <c r="AD34" s="99">
        <f t="shared" si="87"/>
        <v>0</v>
      </c>
      <c r="AE34" s="99">
        <f t="shared" si="87"/>
        <v>0</v>
      </c>
      <c r="AF34" s="14">
        <f t="shared" si="87"/>
        <v>0</v>
      </c>
      <c r="AG34" s="14">
        <f t="shared" ref="AG34:AH34" si="88">AG89+AG144</f>
        <v>584</v>
      </c>
      <c r="AH34" s="14">
        <f t="shared" si="88"/>
        <v>647</v>
      </c>
      <c r="AI34" s="14">
        <f t="shared" ref="AI34:AJ34" si="89">AI89+AI144</f>
        <v>546</v>
      </c>
      <c r="AJ34" s="14">
        <f t="shared" si="89"/>
        <v>592</v>
      </c>
      <c r="AK34" s="14">
        <f t="shared" ref="AK34:AL34" si="90">AK89+AK144</f>
        <v>729</v>
      </c>
      <c r="AL34" s="14">
        <f t="shared" si="90"/>
        <v>538</v>
      </c>
      <c r="AM34" s="14">
        <f t="shared" si="87"/>
        <v>0</v>
      </c>
      <c r="AN34" s="94">
        <f t="shared" si="10"/>
        <v>3636</v>
      </c>
    </row>
    <row r="35" spans="1:40" ht="19.5" customHeight="1" x14ac:dyDescent="0.2">
      <c r="A35" s="150"/>
      <c r="B35" s="137"/>
      <c r="C35" s="11" t="s">
        <v>3</v>
      </c>
      <c r="D35" s="100">
        <f t="shared" ref="D35:AM35" si="91">D90+D145</f>
        <v>0</v>
      </c>
      <c r="E35" s="100">
        <f t="shared" si="91"/>
        <v>0</v>
      </c>
      <c r="F35" s="100">
        <f t="shared" si="91"/>
        <v>0</v>
      </c>
      <c r="G35" s="100">
        <f t="shared" si="91"/>
        <v>0</v>
      </c>
      <c r="H35" s="100">
        <f t="shared" si="91"/>
        <v>0</v>
      </c>
      <c r="I35" s="100">
        <f t="shared" si="91"/>
        <v>0</v>
      </c>
      <c r="J35" s="100">
        <f t="shared" si="91"/>
        <v>0</v>
      </c>
      <c r="K35" s="100">
        <f t="shared" si="91"/>
        <v>0</v>
      </c>
      <c r="L35" s="100">
        <f t="shared" si="91"/>
        <v>0</v>
      </c>
      <c r="M35" s="100">
        <f t="shared" si="91"/>
        <v>0</v>
      </c>
      <c r="N35" s="100">
        <f t="shared" si="91"/>
        <v>0</v>
      </c>
      <c r="O35" s="100">
        <f t="shared" si="91"/>
        <v>0</v>
      </c>
      <c r="P35" s="100">
        <f t="shared" si="91"/>
        <v>0</v>
      </c>
      <c r="Q35" s="100">
        <f t="shared" si="91"/>
        <v>0</v>
      </c>
      <c r="R35" s="100">
        <f t="shared" si="91"/>
        <v>0</v>
      </c>
      <c r="S35" s="100">
        <f t="shared" si="91"/>
        <v>0</v>
      </c>
      <c r="T35" s="100">
        <f t="shared" si="91"/>
        <v>0</v>
      </c>
      <c r="U35" s="100">
        <f t="shared" si="91"/>
        <v>0</v>
      </c>
      <c r="V35" s="100">
        <f t="shared" si="91"/>
        <v>0</v>
      </c>
      <c r="W35" s="100">
        <f t="shared" si="91"/>
        <v>0</v>
      </c>
      <c r="X35" s="101">
        <f t="shared" si="91"/>
        <v>0</v>
      </c>
      <c r="Y35" s="101">
        <f t="shared" si="91"/>
        <v>0</v>
      </c>
      <c r="Z35" s="101">
        <f t="shared" si="91"/>
        <v>0</v>
      </c>
      <c r="AA35" s="101">
        <f t="shared" si="91"/>
        <v>0</v>
      </c>
      <c r="AB35" s="101">
        <f t="shared" si="91"/>
        <v>0</v>
      </c>
      <c r="AC35" s="101">
        <f t="shared" si="91"/>
        <v>0</v>
      </c>
      <c r="AD35" s="101">
        <f t="shared" si="91"/>
        <v>0</v>
      </c>
      <c r="AE35" s="101">
        <f t="shared" si="91"/>
        <v>0</v>
      </c>
      <c r="AF35" s="15">
        <f t="shared" si="91"/>
        <v>0</v>
      </c>
      <c r="AG35" s="15">
        <f t="shared" ref="AG35:AH35" si="92">AG90+AG145</f>
        <v>259060</v>
      </c>
      <c r="AH35" s="15">
        <f t="shared" si="92"/>
        <v>257510</v>
      </c>
      <c r="AI35" s="15">
        <f t="shared" ref="AI35:AJ35" si="93">AI90+AI145</f>
        <v>254670</v>
      </c>
      <c r="AJ35" s="15">
        <f t="shared" si="93"/>
        <v>267210</v>
      </c>
      <c r="AK35" s="15">
        <f t="shared" ref="AK35:AL35" si="94">AK90+AK145</f>
        <v>337360</v>
      </c>
      <c r="AL35" s="15">
        <f t="shared" si="94"/>
        <v>242670</v>
      </c>
      <c r="AM35" s="15">
        <f t="shared" si="91"/>
        <v>0</v>
      </c>
      <c r="AN35" s="95">
        <f t="shared" si="10"/>
        <v>1618480</v>
      </c>
    </row>
    <row r="36" spans="1:40" ht="12.75" customHeight="1" x14ac:dyDescent="0.2">
      <c r="A36" s="150"/>
      <c r="B36" s="136" t="s">
        <v>60</v>
      </c>
      <c r="C36" s="10" t="s">
        <v>0</v>
      </c>
      <c r="D36" s="98">
        <f t="shared" ref="D36:AM36" si="95">D91+D146</f>
        <v>0</v>
      </c>
      <c r="E36" s="98">
        <f t="shared" si="95"/>
        <v>0</v>
      </c>
      <c r="F36" s="98">
        <f t="shared" si="95"/>
        <v>0</v>
      </c>
      <c r="G36" s="98">
        <f t="shared" si="95"/>
        <v>0</v>
      </c>
      <c r="H36" s="98">
        <f t="shared" si="95"/>
        <v>0</v>
      </c>
      <c r="I36" s="98">
        <f t="shared" si="95"/>
        <v>0</v>
      </c>
      <c r="J36" s="98">
        <f t="shared" si="95"/>
        <v>0</v>
      </c>
      <c r="K36" s="98">
        <f t="shared" si="95"/>
        <v>0</v>
      </c>
      <c r="L36" s="98">
        <f t="shared" si="95"/>
        <v>0</v>
      </c>
      <c r="M36" s="98">
        <f t="shared" si="95"/>
        <v>0</v>
      </c>
      <c r="N36" s="98">
        <f t="shared" si="95"/>
        <v>0</v>
      </c>
      <c r="O36" s="98">
        <f t="shared" si="95"/>
        <v>0</v>
      </c>
      <c r="P36" s="98">
        <f t="shared" si="95"/>
        <v>0</v>
      </c>
      <c r="Q36" s="98">
        <f t="shared" si="95"/>
        <v>0</v>
      </c>
      <c r="R36" s="98">
        <f t="shared" si="95"/>
        <v>0</v>
      </c>
      <c r="S36" s="98">
        <f t="shared" si="95"/>
        <v>0</v>
      </c>
      <c r="T36" s="98">
        <f t="shared" si="95"/>
        <v>0</v>
      </c>
      <c r="U36" s="98">
        <f t="shared" si="95"/>
        <v>0</v>
      </c>
      <c r="V36" s="98">
        <f t="shared" si="95"/>
        <v>0</v>
      </c>
      <c r="W36" s="98">
        <f t="shared" si="95"/>
        <v>0</v>
      </c>
      <c r="X36" s="99">
        <f t="shared" si="95"/>
        <v>0</v>
      </c>
      <c r="Y36" s="99">
        <f t="shared" si="95"/>
        <v>0</v>
      </c>
      <c r="Z36" s="99">
        <f t="shared" si="95"/>
        <v>0</v>
      </c>
      <c r="AA36" s="99">
        <f t="shared" si="95"/>
        <v>0</v>
      </c>
      <c r="AB36" s="99">
        <f t="shared" si="95"/>
        <v>0</v>
      </c>
      <c r="AC36" s="99">
        <f t="shared" si="95"/>
        <v>0</v>
      </c>
      <c r="AD36" s="99">
        <f t="shared" si="95"/>
        <v>0</v>
      </c>
      <c r="AE36" s="99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94">
        <f t="shared" si="10"/>
        <v>0</v>
      </c>
    </row>
    <row r="37" spans="1:40" ht="12.75" customHeight="1" x14ac:dyDescent="0.2">
      <c r="A37" s="150"/>
      <c r="B37" s="137"/>
      <c r="C37" s="11" t="s">
        <v>3</v>
      </c>
      <c r="D37" s="100">
        <f t="shared" ref="D37:AM37" si="99">D92+D147</f>
        <v>0</v>
      </c>
      <c r="E37" s="100">
        <f t="shared" si="99"/>
        <v>0</v>
      </c>
      <c r="F37" s="100">
        <f t="shared" si="99"/>
        <v>0</v>
      </c>
      <c r="G37" s="100">
        <f t="shared" si="99"/>
        <v>0</v>
      </c>
      <c r="H37" s="100">
        <f t="shared" si="99"/>
        <v>0</v>
      </c>
      <c r="I37" s="100">
        <f t="shared" si="99"/>
        <v>0</v>
      </c>
      <c r="J37" s="100">
        <f t="shared" si="99"/>
        <v>0</v>
      </c>
      <c r="K37" s="100">
        <f t="shared" si="99"/>
        <v>0</v>
      </c>
      <c r="L37" s="100">
        <f t="shared" si="99"/>
        <v>0</v>
      </c>
      <c r="M37" s="100">
        <f t="shared" si="99"/>
        <v>0</v>
      </c>
      <c r="N37" s="100">
        <f t="shared" si="99"/>
        <v>0</v>
      </c>
      <c r="O37" s="100">
        <f t="shared" si="99"/>
        <v>0</v>
      </c>
      <c r="P37" s="100">
        <f t="shared" si="99"/>
        <v>0</v>
      </c>
      <c r="Q37" s="100">
        <f t="shared" si="99"/>
        <v>0</v>
      </c>
      <c r="R37" s="100">
        <f t="shared" si="99"/>
        <v>0</v>
      </c>
      <c r="S37" s="100">
        <f t="shared" si="99"/>
        <v>0</v>
      </c>
      <c r="T37" s="100">
        <f t="shared" si="99"/>
        <v>0</v>
      </c>
      <c r="U37" s="100">
        <f t="shared" si="99"/>
        <v>0</v>
      </c>
      <c r="V37" s="100">
        <f t="shared" si="99"/>
        <v>0</v>
      </c>
      <c r="W37" s="100">
        <f t="shared" si="99"/>
        <v>0</v>
      </c>
      <c r="X37" s="101">
        <f t="shared" si="99"/>
        <v>0</v>
      </c>
      <c r="Y37" s="101">
        <f t="shared" si="99"/>
        <v>0</v>
      </c>
      <c r="Z37" s="101">
        <f t="shared" si="99"/>
        <v>0</v>
      </c>
      <c r="AA37" s="101">
        <f t="shared" si="99"/>
        <v>0</v>
      </c>
      <c r="AB37" s="101">
        <f t="shared" si="99"/>
        <v>0</v>
      </c>
      <c r="AC37" s="101">
        <f t="shared" si="99"/>
        <v>0</v>
      </c>
      <c r="AD37" s="101">
        <f t="shared" si="99"/>
        <v>0</v>
      </c>
      <c r="AE37" s="101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95">
        <f t="shared" si="10"/>
        <v>0</v>
      </c>
    </row>
    <row r="38" spans="1:40" ht="12.75" customHeight="1" x14ac:dyDescent="0.2">
      <c r="A38" s="150"/>
      <c r="B38" s="136" t="s">
        <v>39</v>
      </c>
      <c r="C38" s="10" t="s">
        <v>0</v>
      </c>
      <c r="D38" s="98">
        <f t="shared" ref="D38:AM38" si="103">D93+D148</f>
        <v>0</v>
      </c>
      <c r="E38" s="98">
        <f t="shared" si="103"/>
        <v>0</v>
      </c>
      <c r="F38" s="98">
        <f t="shared" si="103"/>
        <v>0</v>
      </c>
      <c r="G38" s="98">
        <f t="shared" si="103"/>
        <v>0</v>
      </c>
      <c r="H38" s="98">
        <f t="shared" si="103"/>
        <v>0</v>
      </c>
      <c r="I38" s="98">
        <f t="shared" si="103"/>
        <v>0</v>
      </c>
      <c r="J38" s="98">
        <f t="shared" si="103"/>
        <v>0</v>
      </c>
      <c r="K38" s="98">
        <f t="shared" si="103"/>
        <v>0</v>
      </c>
      <c r="L38" s="98">
        <f t="shared" si="103"/>
        <v>0</v>
      </c>
      <c r="M38" s="98">
        <f t="shared" si="103"/>
        <v>0</v>
      </c>
      <c r="N38" s="98">
        <f t="shared" si="103"/>
        <v>0</v>
      </c>
      <c r="O38" s="98">
        <f t="shared" si="103"/>
        <v>0</v>
      </c>
      <c r="P38" s="98">
        <f t="shared" si="103"/>
        <v>0</v>
      </c>
      <c r="Q38" s="98">
        <f t="shared" si="103"/>
        <v>0</v>
      </c>
      <c r="R38" s="98">
        <f t="shared" si="103"/>
        <v>0</v>
      </c>
      <c r="S38" s="98">
        <f t="shared" si="103"/>
        <v>0</v>
      </c>
      <c r="T38" s="98">
        <f t="shared" si="103"/>
        <v>0</v>
      </c>
      <c r="U38" s="98">
        <f t="shared" si="103"/>
        <v>0</v>
      </c>
      <c r="V38" s="98">
        <f t="shared" si="103"/>
        <v>0</v>
      </c>
      <c r="W38" s="98">
        <f t="shared" si="103"/>
        <v>0</v>
      </c>
      <c r="X38" s="99">
        <f t="shared" si="103"/>
        <v>0</v>
      </c>
      <c r="Y38" s="99">
        <f t="shared" si="103"/>
        <v>0</v>
      </c>
      <c r="Z38" s="99">
        <f t="shared" si="103"/>
        <v>0</v>
      </c>
      <c r="AA38" s="99">
        <f t="shared" si="103"/>
        <v>0</v>
      </c>
      <c r="AB38" s="99">
        <f t="shared" si="103"/>
        <v>0</v>
      </c>
      <c r="AC38" s="99">
        <f t="shared" si="103"/>
        <v>0</v>
      </c>
      <c r="AD38" s="99">
        <f t="shared" si="103"/>
        <v>0</v>
      </c>
      <c r="AE38" s="99">
        <f t="shared" si="103"/>
        <v>0</v>
      </c>
      <c r="AF38" s="14">
        <f t="shared" si="103"/>
        <v>0</v>
      </c>
      <c r="AG38" s="14">
        <f t="shared" ref="AG38:AH38" si="104">AG93+AG148</f>
        <v>1191</v>
      </c>
      <c r="AH38" s="14">
        <f t="shared" si="104"/>
        <v>1647</v>
      </c>
      <c r="AI38" s="14">
        <f t="shared" ref="AI38:AJ38" si="105">AI93+AI148</f>
        <v>1385</v>
      </c>
      <c r="AJ38" s="14">
        <f t="shared" si="105"/>
        <v>588</v>
      </c>
      <c r="AK38" s="14">
        <f t="shared" ref="AK38:AL38" si="106">AK93+AK148</f>
        <v>652</v>
      </c>
      <c r="AL38" s="14">
        <f t="shared" si="106"/>
        <v>643</v>
      </c>
      <c r="AM38" s="14">
        <f t="shared" si="103"/>
        <v>0</v>
      </c>
      <c r="AN38" s="94">
        <f t="shared" si="10"/>
        <v>6106</v>
      </c>
    </row>
    <row r="39" spans="1:40" ht="24.75" customHeight="1" x14ac:dyDescent="0.2">
      <c r="A39" s="150"/>
      <c r="B39" s="137"/>
      <c r="C39" s="11" t="s">
        <v>3</v>
      </c>
      <c r="D39" s="100">
        <f t="shared" ref="D39:AM39" si="107">D94+D149</f>
        <v>0</v>
      </c>
      <c r="E39" s="100">
        <f t="shared" si="107"/>
        <v>0</v>
      </c>
      <c r="F39" s="100">
        <f t="shared" si="107"/>
        <v>0</v>
      </c>
      <c r="G39" s="100">
        <f t="shared" si="107"/>
        <v>0</v>
      </c>
      <c r="H39" s="100">
        <f t="shared" si="107"/>
        <v>0</v>
      </c>
      <c r="I39" s="100">
        <f t="shared" si="107"/>
        <v>0</v>
      </c>
      <c r="J39" s="100">
        <f t="shared" si="107"/>
        <v>0</v>
      </c>
      <c r="K39" s="100">
        <f t="shared" si="107"/>
        <v>0</v>
      </c>
      <c r="L39" s="100">
        <f t="shared" si="107"/>
        <v>0</v>
      </c>
      <c r="M39" s="100">
        <f t="shared" si="107"/>
        <v>0</v>
      </c>
      <c r="N39" s="100">
        <f t="shared" si="107"/>
        <v>0</v>
      </c>
      <c r="O39" s="100">
        <f t="shared" si="107"/>
        <v>0</v>
      </c>
      <c r="P39" s="100">
        <f t="shared" si="107"/>
        <v>0</v>
      </c>
      <c r="Q39" s="100">
        <f t="shared" si="107"/>
        <v>0</v>
      </c>
      <c r="R39" s="100">
        <f t="shared" si="107"/>
        <v>0</v>
      </c>
      <c r="S39" s="100">
        <f t="shared" si="107"/>
        <v>0</v>
      </c>
      <c r="T39" s="100">
        <f t="shared" si="107"/>
        <v>0</v>
      </c>
      <c r="U39" s="100">
        <f t="shared" si="107"/>
        <v>0</v>
      </c>
      <c r="V39" s="100">
        <f t="shared" si="107"/>
        <v>0</v>
      </c>
      <c r="W39" s="100">
        <f t="shared" si="107"/>
        <v>0</v>
      </c>
      <c r="X39" s="101">
        <f t="shared" si="107"/>
        <v>0</v>
      </c>
      <c r="Y39" s="101">
        <f t="shared" si="107"/>
        <v>0</v>
      </c>
      <c r="Z39" s="101">
        <f t="shared" si="107"/>
        <v>0</v>
      </c>
      <c r="AA39" s="101">
        <f t="shared" si="107"/>
        <v>0</v>
      </c>
      <c r="AB39" s="101">
        <f t="shared" si="107"/>
        <v>0</v>
      </c>
      <c r="AC39" s="101">
        <f t="shared" si="107"/>
        <v>0</v>
      </c>
      <c r="AD39" s="101">
        <f t="shared" si="107"/>
        <v>0</v>
      </c>
      <c r="AE39" s="101">
        <f t="shared" si="107"/>
        <v>0</v>
      </c>
      <c r="AF39" s="15">
        <f t="shared" si="107"/>
        <v>0</v>
      </c>
      <c r="AG39" s="15">
        <f t="shared" ref="AG39:AH39" si="108">AG94+AG149</f>
        <v>555006</v>
      </c>
      <c r="AH39" s="15">
        <f t="shared" si="108"/>
        <v>767502</v>
      </c>
      <c r="AI39" s="15">
        <f t="shared" ref="AI39:AJ39" si="109">AI94+AI149</f>
        <v>696655</v>
      </c>
      <c r="AJ39" s="15">
        <f t="shared" si="109"/>
        <v>361972.80000000005</v>
      </c>
      <c r="AK39" s="15">
        <f t="shared" ref="AK39:AL39" si="110">AK94+AK149</f>
        <v>401632</v>
      </c>
      <c r="AL39" s="15">
        <f t="shared" si="110"/>
        <v>391587</v>
      </c>
      <c r="AM39" s="15">
        <f t="shared" si="107"/>
        <v>0</v>
      </c>
      <c r="AN39" s="95">
        <f t="shared" si="10"/>
        <v>3174354.8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98">
        <f t="shared" ref="D40:AM40" si="111">D95+D150</f>
        <v>0</v>
      </c>
      <c r="E40" s="98">
        <f t="shared" si="111"/>
        <v>0</v>
      </c>
      <c r="F40" s="98">
        <f t="shared" si="111"/>
        <v>0</v>
      </c>
      <c r="G40" s="98">
        <f t="shared" si="111"/>
        <v>0</v>
      </c>
      <c r="H40" s="98">
        <f t="shared" si="111"/>
        <v>0</v>
      </c>
      <c r="I40" s="98">
        <f t="shared" si="111"/>
        <v>0</v>
      </c>
      <c r="J40" s="98">
        <f t="shared" si="111"/>
        <v>0</v>
      </c>
      <c r="K40" s="98">
        <f t="shared" si="111"/>
        <v>0</v>
      </c>
      <c r="L40" s="98">
        <f t="shared" si="111"/>
        <v>0</v>
      </c>
      <c r="M40" s="98">
        <f t="shared" si="111"/>
        <v>0</v>
      </c>
      <c r="N40" s="98">
        <f t="shared" si="111"/>
        <v>0</v>
      </c>
      <c r="O40" s="98">
        <f t="shared" si="111"/>
        <v>0</v>
      </c>
      <c r="P40" s="98">
        <f t="shared" si="111"/>
        <v>0</v>
      </c>
      <c r="Q40" s="98">
        <f t="shared" si="111"/>
        <v>0</v>
      </c>
      <c r="R40" s="98">
        <f t="shared" si="111"/>
        <v>0</v>
      </c>
      <c r="S40" s="98">
        <f t="shared" si="111"/>
        <v>0</v>
      </c>
      <c r="T40" s="98">
        <f t="shared" si="111"/>
        <v>0</v>
      </c>
      <c r="U40" s="98">
        <f t="shared" si="111"/>
        <v>0</v>
      </c>
      <c r="V40" s="98">
        <f t="shared" si="111"/>
        <v>0</v>
      </c>
      <c r="W40" s="98">
        <f t="shared" si="111"/>
        <v>0</v>
      </c>
      <c r="X40" s="99">
        <f t="shared" si="111"/>
        <v>0</v>
      </c>
      <c r="Y40" s="99">
        <f t="shared" si="111"/>
        <v>0</v>
      </c>
      <c r="Z40" s="99">
        <f t="shared" si="111"/>
        <v>0</v>
      </c>
      <c r="AA40" s="99">
        <f t="shared" si="111"/>
        <v>0</v>
      </c>
      <c r="AB40" s="99">
        <f t="shared" si="111"/>
        <v>0</v>
      </c>
      <c r="AC40" s="99">
        <f t="shared" si="111"/>
        <v>0</v>
      </c>
      <c r="AD40" s="99">
        <f t="shared" si="111"/>
        <v>0</v>
      </c>
      <c r="AE40" s="99">
        <f t="shared" si="111"/>
        <v>0</v>
      </c>
      <c r="AF40" s="14">
        <f t="shared" si="111"/>
        <v>0</v>
      </c>
      <c r="AG40" s="14">
        <f t="shared" ref="AG40:AH40" si="112">AG95+AG150</f>
        <v>4715</v>
      </c>
      <c r="AH40" s="14">
        <f t="shared" si="112"/>
        <v>6155</v>
      </c>
      <c r="AI40" s="14">
        <f t="shared" ref="AI40:AJ40" si="113">AI95+AI150</f>
        <v>4495</v>
      </c>
      <c r="AJ40" s="14">
        <f t="shared" si="113"/>
        <v>4395</v>
      </c>
      <c r="AK40" s="14">
        <f t="shared" ref="AK40:AL40" si="114">AK95+AK150</f>
        <v>4384</v>
      </c>
      <c r="AL40" s="14">
        <f t="shared" si="114"/>
        <v>2291</v>
      </c>
      <c r="AM40" s="14">
        <f t="shared" si="111"/>
        <v>0</v>
      </c>
      <c r="AN40" s="94">
        <f t="shared" si="10"/>
        <v>26435</v>
      </c>
    </row>
    <row r="41" spans="1:40" ht="12.75" customHeight="1" x14ac:dyDescent="0.2">
      <c r="A41" s="152"/>
      <c r="B41" s="137"/>
      <c r="C41" s="11" t="s">
        <v>3</v>
      </c>
      <c r="D41" s="100">
        <f t="shared" ref="D41:AM41" si="115">D96+D151</f>
        <v>0</v>
      </c>
      <c r="E41" s="100">
        <f t="shared" si="115"/>
        <v>0</v>
      </c>
      <c r="F41" s="100">
        <f t="shared" si="115"/>
        <v>0</v>
      </c>
      <c r="G41" s="100">
        <f t="shared" si="115"/>
        <v>0</v>
      </c>
      <c r="H41" s="100">
        <f t="shared" si="115"/>
        <v>0</v>
      </c>
      <c r="I41" s="100">
        <f t="shared" si="115"/>
        <v>0</v>
      </c>
      <c r="J41" s="100">
        <f t="shared" si="115"/>
        <v>0</v>
      </c>
      <c r="K41" s="100">
        <f t="shared" si="115"/>
        <v>0</v>
      </c>
      <c r="L41" s="100">
        <f t="shared" si="115"/>
        <v>0</v>
      </c>
      <c r="M41" s="100">
        <f t="shared" si="115"/>
        <v>0</v>
      </c>
      <c r="N41" s="100">
        <f t="shared" si="115"/>
        <v>0</v>
      </c>
      <c r="O41" s="100">
        <f t="shared" si="115"/>
        <v>0</v>
      </c>
      <c r="P41" s="100">
        <f t="shared" si="115"/>
        <v>0</v>
      </c>
      <c r="Q41" s="100">
        <f t="shared" si="115"/>
        <v>0</v>
      </c>
      <c r="R41" s="100">
        <f t="shared" si="115"/>
        <v>0</v>
      </c>
      <c r="S41" s="100">
        <f t="shared" si="115"/>
        <v>0</v>
      </c>
      <c r="T41" s="100">
        <f t="shared" si="115"/>
        <v>0</v>
      </c>
      <c r="U41" s="100">
        <f t="shared" si="115"/>
        <v>0</v>
      </c>
      <c r="V41" s="100">
        <f t="shared" si="115"/>
        <v>0</v>
      </c>
      <c r="W41" s="100">
        <f t="shared" si="115"/>
        <v>0</v>
      </c>
      <c r="X41" s="101">
        <f t="shared" si="115"/>
        <v>0</v>
      </c>
      <c r="Y41" s="101">
        <f t="shared" si="115"/>
        <v>0</v>
      </c>
      <c r="Z41" s="101">
        <f t="shared" si="115"/>
        <v>0</v>
      </c>
      <c r="AA41" s="101">
        <f t="shared" si="115"/>
        <v>0</v>
      </c>
      <c r="AB41" s="101">
        <f t="shared" si="115"/>
        <v>0</v>
      </c>
      <c r="AC41" s="101">
        <f t="shared" si="115"/>
        <v>0</v>
      </c>
      <c r="AD41" s="101">
        <f t="shared" si="115"/>
        <v>0</v>
      </c>
      <c r="AE41" s="101">
        <f t="shared" si="115"/>
        <v>0</v>
      </c>
      <c r="AF41" s="15">
        <f t="shared" si="115"/>
        <v>0</v>
      </c>
      <c r="AG41" s="15">
        <f t="shared" ref="AG41:AH41" si="116">AG96+AG151</f>
        <v>818641.62</v>
      </c>
      <c r="AH41" s="15">
        <f t="shared" si="116"/>
        <v>989728.24</v>
      </c>
      <c r="AI41" s="15">
        <f t="shared" ref="AI41:AJ41" si="117">AI96+AI151</f>
        <v>962013.60299999977</v>
      </c>
      <c r="AJ41" s="15">
        <f t="shared" si="117"/>
        <v>1155144.7200000002</v>
      </c>
      <c r="AK41" s="15">
        <f t="shared" ref="AK41:AL41" si="118">AK96+AK151</f>
        <v>1133194.2</v>
      </c>
      <c r="AL41" s="15">
        <f t="shared" si="118"/>
        <v>786754.49700000009</v>
      </c>
      <c r="AM41" s="15">
        <f t="shared" si="115"/>
        <v>0</v>
      </c>
      <c r="AN41" s="95">
        <f t="shared" si="10"/>
        <v>5845476.8799999999</v>
      </c>
    </row>
    <row r="42" spans="1:40" ht="19.5" customHeight="1" x14ac:dyDescent="0.2">
      <c r="A42" s="152"/>
      <c r="B42" s="136" t="s">
        <v>6</v>
      </c>
      <c r="C42" s="10" t="s">
        <v>0</v>
      </c>
      <c r="D42" s="98">
        <f t="shared" ref="D42:AM42" si="119">D97+D152</f>
        <v>0</v>
      </c>
      <c r="E42" s="98">
        <f t="shared" si="119"/>
        <v>0</v>
      </c>
      <c r="F42" s="98">
        <f t="shared" si="119"/>
        <v>0</v>
      </c>
      <c r="G42" s="98">
        <f t="shared" si="119"/>
        <v>0</v>
      </c>
      <c r="H42" s="98">
        <f t="shared" si="119"/>
        <v>0</v>
      </c>
      <c r="I42" s="98">
        <f t="shared" si="119"/>
        <v>0</v>
      </c>
      <c r="J42" s="98">
        <f t="shared" si="119"/>
        <v>0</v>
      </c>
      <c r="K42" s="98">
        <f t="shared" si="119"/>
        <v>0</v>
      </c>
      <c r="L42" s="98">
        <f t="shared" si="119"/>
        <v>0</v>
      </c>
      <c r="M42" s="98">
        <f t="shared" si="119"/>
        <v>0</v>
      </c>
      <c r="N42" s="98">
        <f t="shared" si="119"/>
        <v>0</v>
      </c>
      <c r="O42" s="98">
        <f t="shared" si="119"/>
        <v>0</v>
      </c>
      <c r="P42" s="98">
        <f t="shared" si="119"/>
        <v>0</v>
      </c>
      <c r="Q42" s="98">
        <f t="shared" si="119"/>
        <v>0</v>
      </c>
      <c r="R42" s="98">
        <f t="shared" si="119"/>
        <v>0</v>
      </c>
      <c r="S42" s="98">
        <f t="shared" si="119"/>
        <v>0</v>
      </c>
      <c r="T42" s="98">
        <f t="shared" si="119"/>
        <v>0</v>
      </c>
      <c r="U42" s="98">
        <f t="shared" si="119"/>
        <v>0</v>
      </c>
      <c r="V42" s="98">
        <f t="shared" si="119"/>
        <v>0</v>
      </c>
      <c r="W42" s="98">
        <f t="shared" si="119"/>
        <v>0</v>
      </c>
      <c r="X42" s="99">
        <f t="shared" si="119"/>
        <v>0</v>
      </c>
      <c r="Y42" s="99">
        <f t="shared" si="119"/>
        <v>0</v>
      </c>
      <c r="Z42" s="99">
        <f t="shared" si="119"/>
        <v>0</v>
      </c>
      <c r="AA42" s="99">
        <f t="shared" si="119"/>
        <v>0</v>
      </c>
      <c r="AB42" s="99">
        <f t="shared" si="119"/>
        <v>0</v>
      </c>
      <c r="AC42" s="99">
        <f t="shared" si="119"/>
        <v>0</v>
      </c>
      <c r="AD42" s="99">
        <f t="shared" si="119"/>
        <v>0</v>
      </c>
      <c r="AE42" s="99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94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100">
        <f t="shared" ref="D43:AM43" si="123">D98+D153</f>
        <v>0</v>
      </c>
      <c r="E43" s="100">
        <f t="shared" si="123"/>
        <v>0</v>
      </c>
      <c r="F43" s="100">
        <f t="shared" si="123"/>
        <v>0</v>
      </c>
      <c r="G43" s="100">
        <f t="shared" si="123"/>
        <v>0</v>
      </c>
      <c r="H43" s="100">
        <f t="shared" si="123"/>
        <v>0</v>
      </c>
      <c r="I43" s="100">
        <f t="shared" si="123"/>
        <v>0</v>
      </c>
      <c r="J43" s="100">
        <f t="shared" si="123"/>
        <v>0</v>
      </c>
      <c r="K43" s="100">
        <f t="shared" si="123"/>
        <v>0</v>
      </c>
      <c r="L43" s="100">
        <f t="shared" si="123"/>
        <v>0</v>
      </c>
      <c r="M43" s="100">
        <f t="shared" si="123"/>
        <v>0</v>
      </c>
      <c r="N43" s="100">
        <f t="shared" si="123"/>
        <v>0</v>
      </c>
      <c r="O43" s="100">
        <f t="shared" si="123"/>
        <v>0</v>
      </c>
      <c r="P43" s="100">
        <f t="shared" si="123"/>
        <v>0</v>
      </c>
      <c r="Q43" s="100">
        <f t="shared" si="123"/>
        <v>0</v>
      </c>
      <c r="R43" s="100">
        <f t="shared" si="123"/>
        <v>0</v>
      </c>
      <c r="S43" s="100">
        <f t="shared" si="123"/>
        <v>0</v>
      </c>
      <c r="T43" s="100">
        <f t="shared" si="123"/>
        <v>0</v>
      </c>
      <c r="U43" s="100">
        <f t="shared" si="123"/>
        <v>0</v>
      </c>
      <c r="V43" s="100">
        <f t="shared" si="123"/>
        <v>0</v>
      </c>
      <c r="W43" s="100">
        <f t="shared" si="123"/>
        <v>0</v>
      </c>
      <c r="X43" s="101">
        <f t="shared" si="123"/>
        <v>0</v>
      </c>
      <c r="Y43" s="101">
        <f t="shared" si="123"/>
        <v>0</v>
      </c>
      <c r="Z43" s="101">
        <f t="shared" si="123"/>
        <v>0</v>
      </c>
      <c r="AA43" s="101">
        <f t="shared" si="123"/>
        <v>0</v>
      </c>
      <c r="AB43" s="101">
        <f t="shared" si="123"/>
        <v>0</v>
      </c>
      <c r="AC43" s="101">
        <f t="shared" si="123"/>
        <v>0</v>
      </c>
      <c r="AD43" s="101">
        <f t="shared" si="123"/>
        <v>0</v>
      </c>
      <c r="AE43" s="101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95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98">
        <f t="shared" ref="D44:AM44" si="127">D99+D154</f>
        <v>0</v>
      </c>
      <c r="E44" s="98">
        <f t="shared" si="127"/>
        <v>0</v>
      </c>
      <c r="F44" s="98">
        <f t="shared" si="127"/>
        <v>0</v>
      </c>
      <c r="G44" s="98">
        <f t="shared" si="127"/>
        <v>0</v>
      </c>
      <c r="H44" s="98">
        <f t="shared" si="127"/>
        <v>0</v>
      </c>
      <c r="I44" s="98">
        <f t="shared" si="127"/>
        <v>0</v>
      </c>
      <c r="J44" s="98">
        <f t="shared" si="127"/>
        <v>0</v>
      </c>
      <c r="K44" s="98">
        <f t="shared" si="127"/>
        <v>0</v>
      </c>
      <c r="L44" s="98">
        <f t="shared" si="127"/>
        <v>0</v>
      </c>
      <c r="M44" s="98">
        <f t="shared" si="127"/>
        <v>0</v>
      </c>
      <c r="N44" s="98">
        <f t="shared" si="127"/>
        <v>0</v>
      </c>
      <c r="O44" s="98">
        <f t="shared" si="127"/>
        <v>0</v>
      </c>
      <c r="P44" s="98">
        <f t="shared" si="127"/>
        <v>0</v>
      </c>
      <c r="Q44" s="98">
        <f t="shared" si="127"/>
        <v>0</v>
      </c>
      <c r="R44" s="98">
        <f t="shared" si="127"/>
        <v>0</v>
      </c>
      <c r="S44" s="98">
        <f t="shared" si="127"/>
        <v>0</v>
      </c>
      <c r="T44" s="98">
        <f t="shared" si="127"/>
        <v>0</v>
      </c>
      <c r="U44" s="98">
        <f t="shared" si="127"/>
        <v>0</v>
      </c>
      <c r="V44" s="98">
        <f t="shared" si="127"/>
        <v>0</v>
      </c>
      <c r="W44" s="98">
        <f t="shared" si="127"/>
        <v>0</v>
      </c>
      <c r="X44" s="99">
        <f t="shared" si="127"/>
        <v>0</v>
      </c>
      <c r="Y44" s="99">
        <f t="shared" si="127"/>
        <v>0</v>
      </c>
      <c r="Z44" s="99">
        <f t="shared" si="127"/>
        <v>0</v>
      </c>
      <c r="AA44" s="99">
        <f t="shared" si="127"/>
        <v>0</v>
      </c>
      <c r="AB44" s="99">
        <f t="shared" si="127"/>
        <v>0</v>
      </c>
      <c r="AC44" s="99">
        <f t="shared" si="127"/>
        <v>0</v>
      </c>
      <c r="AD44" s="99">
        <f t="shared" si="127"/>
        <v>0</v>
      </c>
      <c r="AE44" s="99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94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100">
        <f t="shared" ref="D45:AM45" si="131">D100+D155</f>
        <v>0</v>
      </c>
      <c r="E45" s="100">
        <f t="shared" si="131"/>
        <v>0</v>
      </c>
      <c r="F45" s="100">
        <f t="shared" si="131"/>
        <v>0</v>
      </c>
      <c r="G45" s="100">
        <f t="shared" si="131"/>
        <v>0</v>
      </c>
      <c r="H45" s="100">
        <f t="shared" si="131"/>
        <v>0</v>
      </c>
      <c r="I45" s="100">
        <f t="shared" si="131"/>
        <v>0</v>
      </c>
      <c r="J45" s="100">
        <f t="shared" si="131"/>
        <v>0</v>
      </c>
      <c r="K45" s="100">
        <f t="shared" si="131"/>
        <v>0</v>
      </c>
      <c r="L45" s="100">
        <f t="shared" si="131"/>
        <v>0</v>
      </c>
      <c r="M45" s="100">
        <f t="shared" si="131"/>
        <v>0</v>
      </c>
      <c r="N45" s="100">
        <f t="shared" si="131"/>
        <v>0</v>
      </c>
      <c r="O45" s="100">
        <f t="shared" si="131"/>
        <v>0</v>
      </c>
      <c r="P45" s="100">
        <f t="shared" si="131"/>
        <v>0</v>
      </c>
      <c r="Q45" s="100">
        <f t="shared" si="131"/>
        <v>0</v>
      </c>
      <c r="R45" s="100">
        <f t="shared" si="131"/>
        <v>0</v>
      </c>
      <c r="S45" s="100">
        <f t="shared" si="131"/>
        <v>0</v>
      </c>
      <c r="T45" s="100">
        <f t="shared" si="131"/>
        <v>0</v>
      </c>
      <c r="U45" s="100">
        <f t="shared" si="131"/>
        <v>0</v>
      </c>
      <c r="V45" s="100">
        <f t="shared" si="131"/>
        <v>0</v>
      </c>
      <c r="W45" s="100">
        <f t="shared" si="131"/>
        <v>0</v>
      </c>
      <c r="X45" s="101">
        <f t="shared" si="131"/>
        <v>0</v>
      </c>
      <c r="Y45" s="101">
        <f t="shared" si="131"/>
        <v>0</v>
      </c>
      <c r="Z45" s="101">
        <f t="shared" si="131"/>
        <v>0</v>
      </c>
      <c r="AA45" s="101">
        <f t="shared" si="131"/>
        <v>0</v>
      </c>
      <c r="AB45" s="101">
        <f t="shared" si="131"/>
        <v>0</v>
      </c>
      <c r="AC45" s="101">
        <f t="shared" si="131"/>
        <v>0</v>
      </c>
      <c r="AD45" s="101">
        <f t="shared" si="131"/>
        <v>0</v>
      </c>
      <c r="AE45" s="101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95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98">
        <f t="shared" ref="D46:AM46" si="135">D101+D156</f>
        <v>0</v>
      </c>
      <c r="E46" s="98">
        <f t="shared" si="135"/>
        <v>0</v>
      </c>
      <c r="F46" s="98">
        <f t="shared" si="135"/>
        <v>0</v>
      </c>
      <c r="G46" s="98">
        <f t="shared" si="135"/>
        <v>0</v>
      </c>
      <c r="H46" s="98">
        <f t="shared" si="135"/>
        <v>0</v>
      </c>
      <c r="I46" s="98">
        <f t="shared" si="135"/>
        <v>0</v>
      </c>
      <c r="J46" s="98">
        <f t="shared" si="135"/>
        <v>0</v>
      </c>
      <c r="K46" s="98">
        <f t="shared" si="135"/>
        <v>0</v>
      </c>
      <c r="L46" s="98">
        <f t="shared" si="135"/>
        <v>0</v>
      </c>
      <c r="M46" s="98">
        <f t="shared" si="135"/>
        <v>0</v>
      </c>
      <c r="N46" s="98">
        <f t="shared" si="135"/>
        <v>0</v>
      </c>
      <c r="O46" s="98">
        <f t="shared" si="135"/>
        <v>0</v>
      </c>
      <c r="P46" s="98">
        <f t="shared" si="135"/>
        <v>0</v>
      </c>
      <c r="Q46" s="98">
        <f t="shared" si="135"/>
        <v>0</v>
      </c>
      <c r="R46" s="98">
        <f t="shared" si="135"/>
        <v>0</v>
      </c>
      <c r="S46" s="98">
        <f t="shared" si="135"/>
        <v>0</v>
      </c>
      <c r="T46" s="98">
        <f t="shared" si="135"/>
        <v>0</v>
      </c>
      <c r="U46" s="98">
        <f t="shared" si="135"/>
        <v>0</v>
      </c>
      <c r="V46" s="98">
        <f t="shared" si="135"/>
        <v>0</v>
      </c>
      <c r="W46" s="98">
        <f t="shared" si="135"/>
        <v>0</v>
      </c>
      <c r="X46" s="99">
        <f t="shared" si="135"/>
        <v>0</v>
      </c>
      <c r="Y46" s="99">
        <f t="shared" si="135"/>
        <v>0</v>
      </c>
      <c r="Z46" s="99">
        <f t="shared" si="135"/>
        <v>0</v>
      </c>
      <c r="AA46" s="99">
        <f t="shared" si="135"/>
        <v>0</v>
      </c>
      <c r="AB46" s="99">
        <f t="shared" si="135"/>
        <v>0</v>
      </c>
      <c r="AC46" s="99">
        <f t="shared" si="135"/>
        <v>0</v>
      </c>
      <c r="AD46" s="99">
        <f t="shared" si="135"/>
        <v>0</v>
      </c>
      <c r="AE46" s="99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94">
        <f t="shared" si="10"/>
        <v>0</v>
      </c>
    </row>
    <row r="47" spans="1:40" ht="12.75" customHeight="1" x14ac:dyDescent="0.2">
      <c r="A47" s="152"/>
      <c r="B47" s="137"/>
      <c r="C47" s="11" t="s">
        <v>3</v>
      </c>
      <c r="D47" s="100">
        <f t="shared" ref="D47:AM47" si="139">D102+D157</f>
        <v>0</v>
      </c>
      <c r="E47" s="100">
        <f t="shared" si="139"/>
        <v>0</v>
      </c>
      <c r="F47" s="100">
        <f t="shared" si="139"/>
        <v>0</v>
      </c>
      <c r="G47" s="100">
        <f t="shared" si="139"/>
        <v>0</v>
      </c>
      <c r="H47" s="100">
        <f t="shared" si="139"/>
        <v>0</v>
      </c>
      <c r="I47" s="100">
        <f t="shared" si="139"/>
        <v>0</v>
      </c>
      <c r="J47" s="100">
        <f t="shared" si="139"/>
        <v>0</v>
      </c>
      <c r="K47" s="100">
        <f t="shared" si="139"/>
        <v>0</v>
      </c>
      <c r="L47" s="100">
        <f t="shared" si="139"/>
        <v>0</v>
      </c>
      <c r="M47" s="100">
        <f t="shared" si="139"/>
        <v>0</v>
      </c>
      <c r="N47" s="100">
        <f t="shared" si="139"/>
        <v>0</v>
      </c>
      <c r="O47" s="100">
        <f t="shared" si="139"/>
        <v>0</v>
      </c>
      <c r="P47" s="100">
        <f t="shared" si="139"/>
        <v>0</v>
      </c>
      <c r="Q47" s="100">
        <f t="shared" si="139"/>
        <v>0</v>
      </c>
      <c r="R47" s="100">
        <f t="shared" si="139"/>
        <v>0</v>
      </c>
      <c r="S47" s="100">
        <f t="shared" si="139"/>
        <v>0</v>
      </c>
      <c r="T47" s="100">
        <f t="shared" si="139"/>
        <v>0</v>
      </c>
      <c r="U47" s="100">
        <f t="shared" si="139"/>
        <v>0</v>
      </c>
      <c r="V47" s="100">
        <f t="shared" si="139"/>
        <v>0</v>
      </c>
      <c r="W47" s="100">
        <f t="shared" si="139"/>
        <v>0</v>
      </c>
      <c r="X47" s="101">
        <f t="shared" si="139"/>
        <v>0</v>
      </c>
      <c r="Y47" s="101">
        <f t="shared" si="139"/>
        <v>0</v>
      </c>
      <c r="Z47" s="101">
        <f t="shared" si="139"/>
        <v>0</v>
      </c>
      <c r="AA47" s="101">
        <f t="shared" si="139"/>
        <v>0</v>
      </c>
      <c r="AB47" s="101">
        <f t="shared" si="139"/>
        <v>0</v>
      </c>
      <c r="AC47" s="101">
        <f t="shared" si="139"/>
        <v>0</v>
      </c>
      <c r="AD47" s="101">
        <f t="shared" si="139"/>
        <v>0</v>
      </c>
      <c r="AE47" s="101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95">
        <f t="shared" si="10"/>
        <v>0</v>
      </c>
    </row>
    <row r="48" spans="1:40" ht="12.75" customHeight="1" x14ac:dyDescent="0.2">
      <c r="A48" s="152"/>
      <c r="B48" s="136" t="s">
        <v>55</v>
      </c>
      <c r="C48" s="86" t="s">
        <v>0</v>
      </c>
      <c r="D48" s="102">
        <f t="shared" ref="D48:AF48" si="143">D103+D159</f>
        <v>0</v>
      </c>
      <c r="E48" s="102">
        <f t="shared" si="143"/>
        <v>0</v>
      </c>
      <c r="F48" s="102">
        <f t="shared" si="143"/>
        <v>0</v>
      </c>
      <c r="G48" s="102">
        <f t="shared" si="143"/>
        <v>0</v>
      </c>
      <c r="H48" s="102">
        <f t="shared" si="143"/>
        <v>0</v>
      </c>
      <c r="I48" s="102">
        <f t="shared" si="143"/>
        <v>0</v>
      </c>
      <c r="J48" s="102">
        <f t="shared" si="143"/>
        <v>0</v>
      </c>
      <c r="K48" s="102">
        <f t="shared" si="143"/>
        <v>0</v>
      </c>
      <c r="L48" s="102">
        <f t="shared" si="143"/>
        <v>0</v>
      </c>
      <c r="M48" s="102">
        <f t="shared" si="143"/>
        <v>0</v>
      </c>
      <c r="N48" s="102">
        <f t="shared" si="143"/>
        <v>0</v>
      </c>
      <c r="O48" s="102">
        <f t="shared" si="143"/>
        <v>0</v>
      </c>
      <c r="P48" s="102">
        <f t="shared" si="143"/>
        <v>0</v>
      </c>
      <c r="Q48" s="102">
        <f t="shared" si="143"/>
        <v>0</v>
      </c>
      <c r="R48" s="102">
        <f t="shared" si="143"/>
        <v>0</v>
      </c>
      <c r="S48" s="102">
        <f t="shared" si="143"/>
        <v>0</v>
      </c>
      <c r="T48" s="102">
        <f t="shared" si="143"/>
        <v>0</v>
      </c>
      <c r="U48" s="102">
        <f t="shared" si="143"/>
        <v>0</v>
      </c>
      <c r="V48" s="102">
        <f t="shared" si="143"/>
        <v>0</v>
      </c>
      <c r="W48" s="102">
        <f t="shared" si="143"/>
        <v>0</v>
      </c>
      <c r="X48" s="102">
        <f t="shared" si="143"/>
        <v>0</v>
      </c>
      <c r="Y48" s="102">
        <f t="shared" si="143"/>
        <v>0</v>
      </c>
      <c r="Z48" s="102">
        <f t="shared" si="143"/>
        <v>0</v>
      </c>
      <c r="AA48" s="102">
        <f t="shared" si="143"/>
        <v>0</v>
      </c>
      <c r="AB48" s="102">
        <f t="shared" si="143"/>
        <v>0</v>
      </c>
      <c r="AC48" s="102">
        <f t="shared" si="143"/>
        <v>0</v>
      </c>
      <c r="AD48" s="102">
        <f t="shared" si="143"/>
        <v>0</v>
      </c>
      <c r="AE48" s="102">
        <f t="shared" si="143"/>
        <v>0</v>
      </c>
      <c r="AF48" s="87">
        <f t="shared" si="143"/>
        <v>0</v>
      </c>
      <c r="AG48" s="87">
        <f t="shared" ref="AG48:AH48" si="144">AG103+AG159</f>
        <v>93</v>
      </c>
      <c r="AH48" s="87">
        <f t="shared" si="144"/>
        <v>996</v>
      </c>
      <c r="AI48" s="87">
        <f t="shared" ref="AI48:AJ48" si="145">AI103+AI159</f>
        <v>853</v>
      </c>
      <c r="AJ48" s="87">
        <f t="shared" si="145"/>
        <v>744</v>
      </c>
      <c r="AK48" s="87">
        <f t="shared" ref="AK48:AL48" si="146">AK103+AK159</f>
        <v>1918</v>
      </c>
      <c r="AL48" s="87">
        <f t="shared" si="146"/>
        <v>164</v>
      </c>
      <c r="AM48" s="87">
        <f>AM103+AM159</f>
        <v>0</v>
      </c>
      <c r="AN48" s="96">
        <f t="shared" si="10"/>
        <v>4768</v>
      </c>
    </row>
    <row r="49" spans="1:42" ht="12.75" customHeight="1" x14ac:dyDescent="0.2">
      <c r="A49" s="152"/>
      <c r="B49" s="137"/>
      <c r="C49" s="11" t="s">
        <v>3</v>
      </c>
      <c r="D49" s="103">
        <f t="shared" ref="D49:AF49" si="147">D104+D160</f>
        <v>0</v>
      </c>
      <c r="E49" s="103">
        <f t="shared" si="147"/>
        <v>0</v>
      </c>
      <c r="F49" s="103">
        <f t="shared" si="147"/>
        <v>0</v>
      </c>
      <c r="G49" s="103">
        <f t="shared" si="147"/>
        <v>0</v>
      </c>
      <c r="H49" s="103">
        <f t="shared" si="147"/>
        <v>0</v>
      </c>
      <c r="I49" s="103">
        <f t="shared" si="147"/>
        <v>0</v>
      </c>
      <c r="J49" s="103">
        <f t="shared" si="147"/>
        <v>0</v>
      </c>
      <c r="K49" s="103">
        <f t="shared" si="147"/>
        <v>0</v>
      </c>
      <c r="L49" s="103">
        <f t="shared" si="147"/>
        <v>0</v>
      </c>
      <c r="M49" s="103">
        <f t="shared" si="147"/>
        <v>0</v>
      </c>
      <c r="N49" s="103">
        <f t="shared" si="147"/>
        <v>0</v>
      </c>
      <c r="O49" s="103">
        <f t="shared" si="147"/>
        <v>0</v>
      </c>
      <c r="P49" s="103">
        <f t="shared" si="147"/>
        <v>0</v>
      </c>
      <c r="Q49" s="103">
        <f t="shared" si="147"/>
        <v>0</v>
      </c>
      <c r="R49" s="103">
        <f t="shared" si="147"/>
        <v>0</v>
      </c>
      <c r="S49" s="103">
        <f t="shared" si="147"/>
        <v>0</v>
      </c>
      <c r="T49" s="103">
        <f t="shared" si="147"/>
        <v>0</v>
      </c>
      <c r="U49" s="103">
        <f t="shared" si="147"/>
        <v>0</v>
      </c>
      <c r="V49" s="103">
        <f t="shared" si="147"/>
        <v>0</v>
      </c>
      <c r="W49" s="103">
        <f t="shared" si="147"/>
        <v>0</v>
      </c>
      <c r="X49" s="103">
        <f t="shared" si="147"/>
        <v>0</v>
      </c>
      <c r="Y49" s="103">
        <f t="shared" si="147"/>
        <v>0</v>
      </c>
      <c r="Z49" s="103">
        <f t="shared" si="147"/>
        <v>0</v>
      </c>
      <c r="AA49" s="103">
        <f t="shared" si="147"/>
        <v>0</v>
      </c>
      <c r="AB49" s="103">
        <f t="shared" si="147"/>
        <v>0</v>
      </c>
      <c r="AC49" s="103">
        <f t="shared" si="147"/>
        <v>0</v>
      </c>
      <c r="AD49" s="103">
        <f t="shared" si="147"/>
        <v>0</v>
      </c>
      <c r="AE49" s="103">
        <f t="shared" si="147"/>
        <v>0</v>
      </c>
      <c r="AF49" s="88">
        <f t="shared" si="147"/>
        <v>0</v>
      </c>
      <c r="AG49" s="88">
        <f t="shared" ref="AG49:AH49" si="148">AG104+AG160</f>
        <v>13107</v>
      </c>
      <c r="AH49" s="88">
        <f t="shared" si="148"/>
        <v>195625.37</v>
      </c>
      <c r="AI49" s="88">
        <f t="shared" ref="AI49:AJ49" si="149">AI104+AI160</f>
        <v>216460.98800000001</v>
      </c>
      <c r="AJ49" s="88">
        <f t="shared" si="149"/>
        <v>209749.21999999997</v>
      </c>
      <c r="AK49" s="88">
        <f t="shared" ref="AK49:AL49" si="150">AK104+AK160</f>
        <v>429691.86</v>
      </c>
      <c r="AL49" s="88">
        <f t="shared" si="150"/>
        <v>46005</v>
      </c>
      <c r="AM49" s="88">
        <f>AM104+AM160</f>
        <v>198</v>
      </c>
      <c r="AN49" s="97">
        <f t="shared" si="10"/>
        <v>1110837.4380000001</v>
      </c>
    </row>
    <row r="50" spans="1:42" ht="12.75" customHeight="1" x14ac:dyDescent="0.2">
      <c r="A50" s="152"/>
      <c r="B50" s="136" t="s">
        <v>68</v>
      </c>
      <c r="C50" s="10" t="s">
        <v>0</v>
      </c>
      <c r="D50" s="102">
        <f t="shared" ref="D50:AF50" si="151">D105+D161</f>
        <v>0</v>
      </c>
      <c r="E50" s="102">
        <f t="shared" si="151"/>
        <v>0</v>
      </c>
      <c r="F50" s="102">
        <f t="shared" si="151"/>
        <v>0</v>
      </c>
      <c r="G50" s="102">
        <f t="shared" si="151"/>
        <v>0</v>
      </c>
      <c r="H50" s="102">
        <f t="shared" si="151"/>
        <v>0</v>
      </c>
      <c r="I50" s="102">
        <f t="shared" si="151"/>
        <v>0</v>
      </c>
      <c r="J50" s="102">
        <f t="shared" si="151"/>
        <v>0</v>
      </c>
      <c r="K50" s="102">
        <f t="shared" si="151"/>
        <v>0</v>
      </c>
      <c r="L50" s="102">
        <f t="shared" si="151"/>
        <v>0</v>
      </c>
      <c r="M50" s="102">
        <f t="shared" si="151"/>
        <v>0</v>
      </c>
      <c r="N50" s="102">
        <f t="shared" si="151"/>
        <v>0</v>
      </c>
      <c r="O50" s="102">
        <f t="shared" si="151"/>
        <v>0</v>
      </c>
      <c r="P50" s="102">
        <f t="shared" si="151"/>
        <v>0</v>
      </c>
      <c r="Q50" s="102">
        <f t="shared" si="151"/>
        <v>0</v>
      </c>
      <c r="R50" s="102">
        <f t="shared" si="151"/>
        <v>0</v>
      </c>
      <c r="S50" s="102">
        <f t="shared" si="151"/>
        <v>0</v>
      </c>
      <c r="T50" s="102">
        <f t="shared" si="151"/>
        <v>0</v>
      </c>
      <c r="U50" s="102">
        <f t="shared" si="151"/>
        <v>0</v>
      </c>
      <c r="V50" s="102">
        <f t="shared" si="151"/>
        <v>0</v>
      </c>
      <c r="W50" s="102">
        <f t="shared" si="151"/>
        <v>0</v>
      </c>
      <c r="X50" s="102">
        <f t="shared" si="151"/>
        <v>0</v>
      </c>
      <c r="Y50" s="102">
        <f t="shared" si="151"/>
        <v>0</v>
      </c>
      <c r="Z50" s="102">
        <f t="shared" si="151"/>
        <v>0</v>
      </c>
      <c r="AA50" s="102">
        <f t="shared" si="151"/>
        <v>0</v>
      </c>
      <c r="AB50" s="102">
        <f t="shared" si="151"/>
        <v>0</v>
      </c>
      <c r="AC50" s="102">
        <f t="shared" si="151"/>
        <v>0</v>
      </c>
      <c r="AD50" s="102">
        <f t="shared" si="151"/>
        <v>0</v>
      </c>
      <c r="AE50" s="102">
        <f t="shared" si="151"/>
        <v>0</v>
      </c>
      <c r="AF50" s="87">
        <f t="shared" si="151"/>
        <v>0</v>
      </c>
      <c r="AG50" s="87">
        <f t="shared" ref="AG50:AH50" si="152">AG105+AG161</f>
        <v>1493</v>
      </c>
      <c r="AH50" s="87">
        <f t="shared" si="152"/>
        <v>1437</v>
      </c>
      <c r="AI50" s="87">
        <f t="shared" ref="AI50:AJ50" si="153">AI105+AI161</f>
        <v>236</v>
      </c>
      <c r="AJ50" s="87">
        <f t="shared" si="153"/>
        <v>597</v>
      </c>
      <c r="AK50" s="87">
        <f t="shared" ref="AK50:AL50" si="154">AK105+AK161</f>
        <v>0</v>
      </c>
      <c r="AL50" s="87">
        <f t="shared" si="154"/>
        <v>1</v>
      </c>
      <c r="AM50" s="87">
        <f>AM105+AM161</f>
        <v>0</v>
      </c>
      <c r="AN50" s="96">
        <f t="shared" si="10"/>
        <v>3764</v>
      </c>
    </row>
    <row r="51" spans="1:42" ht="12.75" customHeight="1" x14ac:dyDescent="0.2">
      <c r="A51" s="153"/>
      <c r="B51" s="137"/>
      <c r="C51" s="11" t="s">
        <v>3</v>
      </c>
      <c r="D51" s="103">
        <f t="shared" ref="D51:AF51" si="155">D106+D162</f>
        <v>0</v>
      </c>
      <c r="E51" s="103">
        <f t="shared" si="155"/>
        <v>0</v>
      </c>
      <c r="F51" s="103">
        <f t="shared" si="155"/>
        <v>0</v>
      </c>
      <c r="G51" s="103">
        <f t="shared" si="155"/>
        <v>0</v>
      </c>
      <c r="H51" s="103">
        <f t="shared" si="155"/>
        <v>0</v>
      </c>
      <c r="I51" s="103">
        <f t="shared" si="155"/>
        <v>0</v>
      </c>
      <c r="J51" s="103">
        <f t="shared" si="155"/>
        <v>0</v>
      </c>
      <c r="K51" s="103">
        <f t="shared" si="155"/>
        <v>0</v>
      </c>
      <c r="L51" s="103">
        <f t="shared" si="155"/>
        <v>0</v>
      </c>
      <c r="M51" s="103">
        <f t="shared" si="155"/>
        <v>0</v>
      </c>
      <c r="N51" s="103">
        <f t="shared" si="155"/>
        <v>0</v>
      </c>
      <c r="O51" s="103">
        <f t="shared" si="155"/>
        <v>0</v>
      </c>
      <c r="P51" s="103">
        <f t="shared" si="155"/>
        <v>0</v>
      </c>
      <c r="Q51" s="103">
        <f t="shared" si="155"/>
        <v>0</v>
      </c>
      <c r="R51" s="103">
        <f t="shared" si="155"/>
        <v>0</v>
      </c>
      <c r="S51" s="103">
        <f t="shared" si="155"/>
        <v>0</v>
      </c>
      <c r="T51" s="103">
        <f t="shared" si="155"/>
        <v>0</v>
      </c>
      <c r="U51" s="103">
        <f t="shared" si="155"/>
        <v>0</v>
      </c>
      <c r="V51" s="103">
        <f t="shared" si="155"/>
        <v>0</v>
      </c>
      <c r="W51" s="103">
        <f t="shared" si="155"/>
        <v>0</v>
      </c>
      <c r="X51" s="103">
        <f t="shared" si="155"/>
        <v>0</v>
      </c>
      <c r="Y51" s="103">
        <f t="shared" si="155"/>
        <v>0</v>
      </c>
      <c r="Z51" s="103">
        <f t="shared" si="155"/>
        <v>0</v>
      </c>
      <c r="AA51" s="103">
        <f t="shared" si="155"/>
        <v>0</v>
      </c>
      <c r="AB51" s="103">
        <f t="shared" si="155"/>
        <v>0</v>
      </c>
      <c r="AC51" s="103">
        <f t="shared" si="155"/>
        <v>0</v>
      </c>
      <c r="AD51" s="103">
        <f t="shared" si="155"/>
        <v>0</v>
      </c>
      <c r="AE51" s="103">
        <f t="shared" si="155"/>
        <v>0</v>
      </c>
      <c r="AF51" s="88">
        <f t="shared" si="155"/>
        <v>0</v>
      </c>
      <c r="AG51" s="88">
        <f t="shared" ref="AG51:AH51" si="156">AG106+AG162</f>
        <v>437331.69</v>
      </c>
      <c r="AH51" s="88">
        <f t="shared" si="156"/>
        <v>456219.06</v>
      </c>
      <c r="AI51" s="88">
        <f t="shared" ref="AI51:AJ51" si="157">AI106+AI162</f>
        <v>80770.062999999995</v>
      </c>
      <c r="AJ51" s="88">
        <f t="shared" si="157"/>
        <v>221413.745</v>
      </c>
      <c r="AK51" s="88">
        <f t="shared" ref="AK51:AL51" si="158">AK106+AK162</f>
        <v>4385.82</v>
      </c>
      <c r="AL51" s="88">
        <f t="shared" si="158"/>
        <v>9056</v>
      </c>
      <c r="AM51" s="88">
        <f>AM106+AM162</f>
        <v>0</v>
      </c>
      <c r="AN51" s="97">
        <f t="shared" si="10"/>
        <v>1209176.378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98">
        <f t="shared" ref="D52:AF52" si="159">D107+D162</f>
        <v>0</v>
      </c>
      <c r="E52" s="98">
        <f t="shared" si="159"/>
        <v>0</v>
      </c>
      <c r="F52" s="98">
        <f t="shared" si="159"/>
        <v>0</v>
      </c>
      <c r="G52" s="98">
        <f t="shared" si="159"/>
        <v>0</v>
      </c>
      <c r="H52" s="98">
        <f t="shared" si="159"/>
        <v>0</v>
      </c>
      <c r="I52" s="98">
        <f t="shared" si="159"/>
        <v>0</v>
      </c>
      <c r="J52" s="98">
        <f t="shared" si="159"/>
        <v>0</v>
      </c>
      <c r="K52" s="98">
        <f t="shared" si="159"/>
        <v>0</v>
      </c>
      <c r="L52" s="98">
        <f t="shared" si="159"/>
        <v>0</v>
      </c>
      <c r="M52" s="98">
        <f t="shared" si="159"/>
        <v>0</v>
      </c>
      <c r="N52" s="98">
        <f t="shared" si="159"/>
        <v>0</v>
      </c>
      <c r="O52" s="98">
        <f t="shared" si="159"/>
        <v>0</v>
      </c>
      <c r="P52" s="98">
        <f t="shared" si="159"/>
        <v>0</v>
      </c>
      <c r="Q52" s="98">
        <f t="shared" si="159"/>
        <v>0</v>
      </c>
      <c r="R52" s="98">
        <f t="shared" si="159"/>
        <v>0</v>
      </c>
      <c r="S52" s="98">
        <f t="shared" si="159"/>
        <v>0</v>
      </c>
      <c r="T52" s="98">
        <f t="shared" si="159"/>
        <v>0</v>
      </c>
      <c r="U52" s="98">
        <f t="shared" si="159"/>
        <v>0</v>
      </c>
      <c r="V52" s="98">
        <f t="shared" si="159"/>
        <v>0</v>
      </c>
      <c r="W52" s="98">
        <f t="shared" si="159"/>
        <v>0</v>
      </c>
      <c r="X52" s="99">
        <f t="shared" si="159"/>
        <v>0</v>
      </c>
      <c r="Y52" s="99">
        <f t="shared" si="159"/>
        <v>0</v>
      </c>
      <c r="Z52" s="99">
        <f t="shared" si="159"/>
        <v>0</v>
      </c>
      <c r="AA52" s="99">
        <f t="shared" si="159"/>
        <v>0</v>
      </c>
      <c r="AB52" s="99">
        <f t="shared" si="159"/>
        <v>0</v>
      </c>
      <c r="AC52" s="99">
        <f t="shared" si="159"/>
        <v>0</v>
      </c>
      <c r="AD52" s="99">
        <f t="shared" si="159"/>
        <v>0</v>
      </c>
      <c r="AE52" s="99">
        <f t="shared" si="159"/>
        <v>0</v>
      </c>
      <c r="AF52" s="14">
        <f t="shared" si="159"/>
        <v>0</v>
      </c>
      <c r="AG52" s="14">
        <f t="shared" ref="AG52:AH52" si="160">AG107+AG162</f>
        <v>340</v>
      </c>
      <c r="AH52" s="14">
        <f t="shared" si="160"/>
        <v>423</v>
      </c>
      <c r="AI52" s="14">
        <f t="shared" ref="AI52:AJ52" si="161">AI107+AI162</f>
        <v>503</v>
      </c>
      <c r="AJ52" s="14">
        <f t="shared" si="161"/>
        <v>438</v>
      </c>
      <c r="AK52" s="14">
        <f t="shared" ref="AK52:AL52" si="162">AK107+AK162</f>
        <v>761</v>
      </c>
      <c r="AL52" s="14">
        <f t="shared" si="162"/>
        <v>657</v>
      </c>
      <c r="AM52" s="14">
        <f>AM107+AM162</f>
        <v>5</v>
      </c>
      <c r="AN52" s="94">
        <f t="shared" si="10"/>
        <v>3127</v>
      </c>
    </row>
    <row r="53" spans="1:42" ht="12.75" customHeight="1" x14ac:dyDescent="0.2">
      <c r="A53" s="150"/>
      <c r="B53" s="160"/>
      <c r="C53" s="11" t="s">
        <v>3</v>
      </c>
      <c r="D53" s="100">
        <f t="shared" ref="D53:AF53" si="163">D108+D163</f>
        <v>0</v>
      </c>
      <c r="E53" s="100">
        <f t="shared" si="163"/>
        <v>0</v>
      </c>
      <c r="F53" s="100">
        <f t="shared" si="163"/>
        <v>0</v>
      </c>
      <c r="G53" s="100">
        <f t="shared" si="163"/>
        <v>0</v>
      </c>
      <c r="H53" s="100">
        <f t="shared" si="163"/>
        <v>0</v>
      </c>
      <c r="I53" s="100">
        <f t="shared" si="163"/>
        <v>0</v>
      </c>
      <c r="J53" s="100">
        <f t="shared" si="163"/>
        <v>0</v>
      </c>
      <c r="K53" s="100">
        <f t="shared" si="163"/>
        <v>0</v>
      </c>
      <c r="L53" s="100">
        <f t="shared" si="163"/>
        <v>0</v>
      </c>
      <c r="M53" s="100">
        <f t="shared" si="163"/>
        <v>0</v>
      </c>
      <c r="N53" s="100">
        <f t="shared" si="163"/>
        <v>0</v>
      </c>
      <c r="O53" s="100">
        <f t="shared" si="163"/>
        <v>0</v>
      </c>
      <c r="P53" s="100">
        <f t="shared" si="163"/>
        <v>0</v>
      </c>
      <c r="Q53" s="100">
        <f t="shared" si="163"/>
        <v>0</v>
      </c>
      <c r="R53" s="100">
        <f t="shared" si="163"/>
        <v>0</v>
      </c>
      <c r="S53" s="100">
        <f t="shared" si="163"/>
        <v>0</v>
      </c>
      <c r="T53" s="100">
        <f t="shared" si="163"/>
        <v>0</v>
      </c>
      <c r="U53" s="100">
        <f t="shared" si="163"/>
        <v>0</v>
      </c>
      <c r="V53" s="100">
        <f t="shared" si="163"/>
        <v>0</v>
      </c>
      <c r="W53" s="100">
        <f t="shared" si="163"/>
        <v>0</v>
      </c>
      <c r="X53" s="101">
        <f t="shared" si="163"/>
        <v>0</v>
      </c>
      <c r="Y53" s="101">
        <f t="shared" si="163"/>
        <v>0</v>
      </c>
      <c r="Z53" s="101">
        <f t="shared" si="163"/>
        <v>0</v>
      </c>
      <c r="AA53" s="101">
        <f t="shared" si="163"/>
        <v>0</v>
      </c>
      <c r="AB53" s="101">
        <f t="shared" si="163"/>
        <v>0</v>
      </c>
      <c r="AC53" s="101">
        <f t="shared" si="163"/>
        <v>0</v>
      </c>
      <c r="AD53" s="101">
        <f t="shared" si="163"/>
        <v>0</v>
      </c>
      <c r="AE53" s="101">
        <f t="shared" si="163"/>
        <v>0</v>
      </c>
      <c r="AF53" s="15">
        <f t="shared" si="163"/>
        <v>0</v>
      </c>
      <c r="AG53" s="15">
        <f t="shared" ref="AG53:AH53" si="164">AG108+AG163</f>
        <v>59877.599999999999</v>
      </c>
      <c r="AH53" s="15">
        <f t="shared" si="164"/>
        <v>77716</v>
      </c>
      <c r="AI53" s="15">
        <f t="shared" ref="AI53:AJ53" si="165">AI108+AI163</f>
        <v>90602.6</v>
      </c>
      <c r="AJ53" s="15">
        <f t="shared" si="165"/>
        <v>84616.6</v>
      </c>
      <c r="AK53" s="15">
        <f t="shared" ref="AK53:AL53" si="166">AK108+AK163</f>
        <v>139851.20000000001</v>
      </c>
      <c r="AL53" s="15">
        <f t="shared" si="166"/>
        <v>125806.08</v>
      </c>
      <c r="AM53" s="15">
        <f>AM108+AM163</f>
        <v>1109</v>
      </c>
      <c r="AN53" s="95">
        <f t="shared" si="10"/>
        <v>579579.08000000007</v>
      </c>
    </row>
    <row r="54" spans="1:42" ht="20.25" customHeight="1" x14ac:dyDescent="0.2">
      <c r="A54" s="150"/>
      <c r="B54" s="160" t="s">
        <v>70</v>
      </c>
      <c r="C54" s="10" t="s">
        <v>0</v>
      </c>
      <c r="D54" s="98">
        <f>D109+D164</f>
        <v>0</v>
      </c>
      <c r="E54" s="98">
        <f t="shared" ref="E54:AM54" si="167">E109+E164</f>
        <v>0</v>
      </c>
      <c r="F54" s="98">
        <f t="shared" si="167"/>
        <v>0</v>
      </c>
      <c r="G54" s="98">
        <f t="shared" si="167"/>
        <v>0</v>
      </c>
      <c r="H54" s="98">
        <f t="shared" si="167"/>
        <v>0</v>
      </c>
      <c r="I54" s="98">
        <f t="shared" si="167"/>
        <v>0</v>
      </c>
      <c r="J54" s="98">
        <f t="shared" si="167"/>
        <v>0</v>
      </c>
      <c r="K54" s="98">
        <f t="shared" si="167"/>
        <v>0</v>
      </c>
      <c r="L54" s="98">
        <f t="shared" si="167"/>
        <v>0</v>
      </c>
      <c r="M54" s="98">
        <f t="shared" si="167"/>
        <v>0</v>
      </c>
      <c r="N54" s="98">
        <f t="shared" si="167"/>
        <v>0</v>
      </c>
      <c r="O54" s="98">
        <f t="shared" si="167"/>
        <v>0</v>
      </c>
      <c r="P54" s="98">
        <f t="shared" si="167"/>
        <v>0</v>
      </c>
      <c r="Q54" s="98">
        <f t="shared" si="167"/>
        <v>0</v>
      </c>
      <c r="R54" s="98">
        <f t="shared" si="167"/>
        <v>0</v>
      </c>
      <c r="S54" s="98">
        <f t="shared" si="167"/>
        <v>0</v>
      </c>
      <c r="T54" s="98">
        <f t="shared" si="167"/>
        <v>0</v>
      </c>
      <c r="U54" s="98">
        <f t="shared" si="167"/>
        <v>0</v>
      </c>
      <c r="V54" s="98">
        <f t="shared" si="167"/>
        <v>0</v>
      </c>
      <c r="W54" s="98">
        <f t="shared" si="167"/>
        <v>0</v>
      </c>
      <c r="X54" s="98">
        <f t="shared" si="167"/>
        <v>0</v>
      </c>
      <c r="Y54" s="98">
        <f t="shared" si="167"/>
        <v>0</v>
      </c>
      <c r="Z54" s="98">
        <f t="shared" si="167"/>
        <v>0</v>
      </c>
      <c r="AA54" s="98">
        <f t="shared" si="167"/>
        <v>0</v>
      </c>
      <c r="AB54" s="98">
        <f t="shared" si="167"/>
        <v>0</v>
      </c>
      <c r="AC54" s="98">
        <f t="shared" si="167"/>
        <v>0</v>
      </c>
      <c r="AD54" s="98">
        <f t="shared" si="167"/>
        <v>0</v>
      </c>
      <c r="AE54" s="98">
        <f t="shared" si="167"/>
        <v>0</v>
      </c>
      <c r="AF54" s="98">
        <f t="shared" si="167"/>
        <v>0</v>
      </c>
      <c r="AG54" s="98">
        <f t="shared" si="167"/>
        <v>0</v>
      </c>
      <c r="AH54" s="98">
        <f t="shared" si="167"/>
        <v>544</v>
      </c>
      <c r="AI54" s="98">
        <f t="shared" si="167"/>
        <v>739</v>
      </c>
      <c r="AJ54" s="98">
        <f t="shared" si="167"/>
        <v>0</v>
      </c>
      <c r="AK54" s="98">
        <f t="shared" ref="AK54:AL54" si="168">AK109+AK164</f>
        <v>0</v>
      </c>
      <c r="AL54" s="98">
        <f t="shared" si="168"/>
        <v>0</v>
      </c>
      <c r="AM54" s="98">
        <f t="shared" si="167"/>
        <v>0</v>
      </c>
      <c r="AN54" s="94">
        <f t="shared" ref="AN54:AN55" si="169">SUM(D54:AM54)</f>
        <v>1283</v>
      </c>
    </row>
    <row r="55" spans="1:42" ht="20.25" customHeight="1" x14ac:dyDescent="0.2">
      <c r="A55" s="150"/>
      <c r="B55" s="160"/>
      <c r="C55" s="11" t="s">
        <v>3</v>
      </c>
      <c r="D55" s="100">
        <f>D110+D165</f>
        <v>0</v>
      </c>
      <c r="E55" s="100">
        <f t="shared" ref="E55:AM55" si="170">E110+E165</f>
        <v>0</v>
      </c>
      <c r="F55" s="100">
        <f t="shared" si="170"/>
        <v>0</v>
      </c>
      <c r="G55" s="100">
        <f t="shared" si="170"/>
        <v>0</v>
      </c>
      <c r="H55" s="100">
        <f t="shared" si="170"/>
        <v>0</v>
      </c>
      <c r="I55" s="100">
        <f t="shared" si="170"/>
        <v>0</v>
      </c>
      <c r="J55" s="100">
        <f t="shared" si="170"/>
        <v>0</v>
      </c>
      <c r="K55" s="100">
        <f t="shared" si="170"/>
        <v>0</v>
      </c>
      <c r="L55" s="100">
        <f t="shared" si="170"/>
        <v>0</v>
      </c>
      <c r="M55" s="100">
        <f t="shared" si="170"/>
        <v>0</v>
      </c>
      <c r="N55" s="100">
        <f t="shared" si="170"/>
        <v>0</v>
      </c>
      <c r="O55" s="100">
        <f t="shared" si="170"/>
        <v>0</v>
      </c>
      <c r="P55" s="100">
        <f t="shared" si="170"/>
        <v>0</v>
      </c>
      <c r="Q55" s="100">
        <f t="shared" si="170"/>
        <v>0</v>
      </c>
      <c r="R55" s="100">
        <f t="shared" si="170"/>
        <v>0</v>
      </c>
      <c r="S55" s="100">
        <f t="shared" si="170"/>
        <v>0</v>
      </c>
      <c r="T55" s="100">
        <f t="shared" si="170"/>
        <v>0</v>
      </c>
      <c r="U55" s="100">
        <f t="shared" si="170"/>
        <v>0</v>
      </c>
      <c r="V55" s="100">
        <f t="shared" si="170"/>
        <v>0</v>
      </c>
      <c r="W55" s="100">
        <f t="shared" si="170"/>
        <v>0</v>
      </c>
      <c r="X55" s="100">
        <f t="shared" si="170"/>
        <v>0</v>
      </c>
      <c r="Y55" s="100">
        <f t="shared" si="170"/>
        <v>0</v>
      </c>
      <c r="Z55" s="100">
        <f t="shared" si="170"/>
        <v>0</v>
      </c>
      <c r="AA55" s="100">
        <f t="shared" si="170"/>
        <v>0</v>
      </c>
      <c r="AB55" s="100">
        <f t="shared" si="170"/>
        <v>0</v>
      </c>
      <c r="AC55" s="100">
        <f t="shared" si="170"/>
        <v>0</v>
      </c>
      <c r="AD55" s="100">
        <f t="shared" si="170"/>
        <v>0</v>
      </c>
      <c r="AE55" s="100">
        <f t="shared" si="170"/>
        <v>0</v>
      </c>
      <c r="AF55" s="100">
        <f t="shared" si="170"/>
        <v>0</v>
      </c>
      <c r="AG55" s="100">
        <f t="shared" si="170"/>
        <v>0</v>
      </c>
      <c r="AH55" s="100">
        <f t="shared" si="170"/>
        <v>9197.34</v>
      </c>
      <c r="AI55" s="100">
        <f t="shared" si="170"/>
        <v>11972.18</v>
      </c>
      <c r="AJ55" s="100">
        <f t="shared" si="170"/>
        <v>0</v>
      </c>
      <c r="AK55" s="100">
        <f t="shared" ref="AK55:AL55" si="171">AK110+AK165</f>
        <v>0</v>
      </c>
      <c r="AL55" s="100">
        <f t="shared" si="171"/>
        <v>0</v>
      </c>
      <c r="AM55" s="100">
        <f t="shared" si="170"/>
        <v>0</v>
      </c>
      <c r="AN55" s="95">
        <f t="shared" si="169"/>
        <v>21169.52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11-04-2025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M64" si="172">E67+E69+E71+E73+E75+E77+E79+E81+E83+E85+E87+E89+E91+E93+E95+E97+E99+E101+E103+E105+E107+E109</f>
        <v>0</v>
      </c>
      <c r="F64" s="50">
        <f t="shared" si="172"/>
        <v>0</v>
      </c>
      <c r="G64" s="50">
        <f t="shared" si="172"/>
        <v>0</v>
      </c>
      <c r="H64" s="50">
        <f t="shared" si="172"/>
        <v>0</v>
      </c>
      <c r="I64" s="50">
        <f t="shared" si="172"/>
        <v>0</v>
      </c>
      <c r="J64" s="50">
        <f t="shared" si="172"/>
        <v>0</v>
      </c>
      <c r="K64" s="50">
        <f t="shared" si="172"/>
        <v>0</v>
      </c>
      <c r="L64" s="50">
        <f t="shared" si="172"/>
        <v>0</v>
      </c>
      <c r="M64" s="50">
        <f t="shared" si="172"/>
        <v>0</v>
      </c>
      <c r="N64" s="50">
        <f t="shared" si="172"/>
        <v>0</v>
      </c>
      <c r="O64" s="50">
        <f t="shared" si="172"/>
        <v>0</v>
      </c>
      <c r="P64" s="50">
        <f t="shared" si="172"/>
        <v>0</v>
      </c>
      <c r="Q64" s="50">
        <f t="shared" si="172"/>
        <v>0</v>
      </c>
      <c r="R64" s="50">
        <f t="shared" si="172"/>
        <v>0</v>
      </c>
      <c r="S64" s="50">
        <f t="shared" si="172"/>
        <v>0</v>
      </c>
      <c r="T64" s="50">
        <f t="shared" si="172"/>
        <v>0</v>
      </c>
      <c r="U64" s="50">
        <f t="shared" si="172"/>
        <v>0</v>
      </c>
      <c r="V64" s="50">
        <f t="shared" si="172"/>
        <v>0</v>
      </c>
      <c r="W64" s="50">
        <f t="shared" si="172"/>
        <v>0</v>
      </c>
      <c r="X64" s="50">
        <f t="shared" si="172"/>
        <v>0</v>
      </c>
      <c r="Y64" s="50">
        <f t="shared" si="172"/>
        <v>0</v>
      </c>
      <c r="Z64" s="50">
        <f t="shared" si="172"/>
        <v>0</v>
      </c>
      <c r="AA64" s="50">
        <f t="shared" si="172"/>
        <v>0</v>
      </c>
      <c r="AB64" s="50">
        <f t="shared" si="172"/>
        <v>0</v>
      </c>
      <c r="AC64" s="50">
        <f t="shared" si="172"/>
        <v>0</v>
      </c>
      <c r="AD64" s="50">
        <f t="shared" si="172"/>
        <v>0</v>
      </c>
      <c r="AE64" s="50">
        <f t="shared" si="172"/>
        <v>0</v>
      </c>
      <c r="AF64" s="50">
        <f t="shared" si="172"/>
        <v>0</v>
      </c>
      <c r="AG64" s="50">
        <f t="shared" si="172"/>
        <v>10418</v>
      </c>
      <c r="AH64" s="50">
        <f t="shared" si="172"/>
        <v>12969</v>
      </c>
      <c r="AI64" s="50">
        <f t="shared" si="172"/>
        <v>10461</v>
      </c>
      <c r="AJ64" s="50">
        <f t="shared" si="172"/>
        <v>9214</v>
      </c>
      <c r="AK64" s="50">
        <f t="shared" ref="AK64:AL64" si="173">AK67+AK69+AK71+AK73+AK75+AK77+AK79+AK81+AK83+AK85+AK87+AK89+AK91+AK93+AK95+AK97+AK99+AK101+AK103+AK105+AK107+AK109</f>
        <v>10585</v>
      </c>
      <c r="AL64" s="50">
        <f t="shared" si="173"/>
        <v>5897</v>
      </c>
      <c r="AM64" s="50">
        <f t="shared" si="172"/>
        <v>10</v>
      </c>
      <c r="AN64" s="31">
        <f>SUM(D64:AM64)</f>
        <v>59554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M65" si="174">E68+E70+E72+E74+E76+E78+E80+E82+E84+E86+E88+E90+E92+E94+E96+E98+E100+E102+E104+E106+E108+E110</f>
        <v>0</v>
      </c>
      <c r="F65" s="51">
        <f t="shared" si="174"/>
        <v>0</v>
      </c>
      <c r="G65" s="51">
        <f t="shared" si="174"/>
        <v>0</v>
      </c>
      <c r="H65" s="51">
        <f t="shared" si="174"/>
        <v>0</v>
      </c>
      <c r="I65" s="51">
        <f t="shared" si="174"/>
        <v>0</v>
      </c>
      <c r="J65" s="51">
        <f t="shared" si="174"/>
        <v>0</v>
      </c>
      <c r="K65" s="51">
        <f t="shared" si="174"/>
        <v>0</v>
      </c>
      <c r="L65" s="51">
        <f t="shared" si="174"/>
        <v>0</v>
      </c>
      <c r="M65" s="51">
        <f t="shared" si="174"/>
        <v>0</v>
      </c>
      <c r="N65" s="51">
        <f t="shared" si="174"/>
        <v>0</v>
      </c>
      <c r="O65" s="51">
        <f t="shared" si="174"/>
        <v>0</v>
      </c>
      <c r="P65" s="51">
        <f t="shared" si="174"/>
        <v>0</v>
      </c>
      <c r="Q65" s="51">
        <f t="shared" si="174"/>
        <v>0</v>
      </c>
      <c r="R65" s="51">
        <f t="shared" si="174"/>
        <v>0</v>
      </c>
      <c r="S65" s="51">
        <f t="shared" si="174"/>
        <v>0</v>
      </c>
      <c r="T65" s="51">
        <f t="shared" si="174"/>
        <v>0</v>
      </c>
      <c r="U65" s="51">
        <f t="shared" si="174"/>
        <v>0</v>
      </c>
      <c r="V65" s="51">
        <f t="shared" si="174"/>
        <v>0</v>
      </c>
      <c r="W65" s="51">
        <f t="shared" si="174"/>
        <v>0</v>
      </c>
      <c r="X65" s="51">
        <f t="shared" si="174"/>
        <v>0</v>
      </c>
      <c r="Y65" s="51">
        <f t="shared" si="174"/>
        <v>0</v>
      </c>
      <c r="Z65" s="51">
        <f t="shared" si="174"/>
        <v>0</v>
      </c>
      <c r="AA65" s="51">
        <f t="shared" si="174"/>
        <v>0</v>
      </c>
      <c r="AB65" s="51">
        <f t="shared" si="174"/>
        <v>0</v>
      </c>
      <c r="AC65" s="51">
        <f t="shared" si="174"/>
        <v>0</v>
      </c>
      <c r="AD65" s="51">
        <f t="shared" si="174"/>
        <v>0</v>
      </c>
      <c r="AE65" s="51">
        <f t="shared" si="174"/>
        <v>0</v>
      </c>
      <c r="AF65" s="51">
        <f t="shared" si="174"/>
        <v>0</v>
      </c>
      <c r="AG65" s="51">
        <f t="shared" si="174"/>
        <v>3987004.2609999999</v>
      </c>
      <c r="AH65" s="51">
        <f t="shared" si="174"/>
        <v>3947651.4499999997</v>
      </c>
      <c r="AI65" s="51">
        <f t="shared" si="174"/>
        <v>4201795.2089999998</v>
      </c>
      <c r="AJ65" s="51">
        <f t="shared" si="174"/>
        <v>4790892.9389999993</v>
      </c>
      <c r="AK65" s="51">
        <f t="shared" ref="AK65:AL65" si="175">AK68+AK70+AK72+AK74+AK76+AK78+AK80+AK82+AK84+AK86+AK88+AK90+AK92+AK94+AK96+AK98+AK100+AK102+AK104+AK106+AK108+AK110</f>
        <v>5651827.9010000015</v>
      </c>
      <c r="AL65" s="51">
        <f t="shared" si="175"/>
        <v>4220928.5200000005</v>
      </c>
      <c r="AM65" s="51">
        <f t="shared" si="174"/>
        <v>2909.02</v>
      </c>
      <c r="AN65" s="33">
        <f>SUM(D65:AM65)</f>
        <v>26803009.299999997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104">
        <v>0</v>
      </c>
      <c r="E67" s="104">
        <v>0</v>
      </c>
      <c r="F67" s="104">
        <v>0</v>
      </c>
      <c r="G67" s="104">
        <v>0</v>
      </c>
      <c r="H67" s="104">
        <v>0</v>
      </c>
      <c r="I67" s="104">
        <v>0</v>
      </c>
      <c r="J67" s="104">
        <v>0</v>
      </c>
      <c r="K67" s="104">
        <v>0</v>
      </c>
      <c r="L67" s="104">
        <v>0</v>
      </c>
      <c r="M67" s="104">
        <v>0</v>
      </c>
      <c r="N67" s="104">
        <v>0</v>
      </c>
      <c r="O67" s="104">
        <v>0</v>
      </c>
      <c r="P67" s="104">
        <v>0</v>
      </c>
      <c r="Q67" s="104">
        <v>0</v>
      </c>
      <c r="R67" s="104">
        <v>0</v>
      </c>
      <c r="S67" s="104">
        <v>0</v>
      </c>
      <c r="T67" s="104">
        <v>0</v>
      </c>
      <c r="U67" s="104">
        <v>0</v>
      </c>
      <c r="V67" s="104">
        <v>0</v>
      </c>
      <c r="W67" s="104">
        <v>0</v>
      </c>
      <c r="X67" s="104">
        <v>0</v>
      </c>
      <c r="Y67" s="104">
        <v>0</v>
      </c>
      <c r="Z67" s="104">
        <v>0</v>
      </c>
      <c r="AA67" s="104">
        <v>0</v>
      </c>
      <c r="AB67" s="104">
        <v>0</v>
      </c>
      <c r="AC67" s="104">
        <v>0</v>
      </c>
      <c r="AD67" s="104">
        <v>0</v>
      </c>
      <c r="AE67" s="104">
        <v>0</v>
      </c>
      <c r="AF67" s="104">
        <v>0</v>
      </c>
      <c r="AG67" s="104">
        <v>0</v>
      </c>
      <c r="AH67" s="104">
        <v>0</v>
      </c>
      <c r="AI67" s="104">
        <v>0</v>
      </c>
      <c r="AJ67" s="104">
        <v>0</v>
      </c>
      <c r="AK67" s="104">
        <v>0</v>
      </c>
      <c r="AL67" s="104">
        <v>0</v>
      </c>
      <c r="AM67" s="104">
        <f>'Ingreso de Datos 2025'!L9</f>
        <v>0</v>
      </c>
      <c r="AN67" s="94">
        <f t="shared" ref="AN67:AN110" si="176">SUM(D67:AM67)</f>
        <v>0</v>
      </c>
      <c r="AP67" s="106"/>
    </row>
    <row r="68" spans="1:42" ht="12.75" customHeight="1" x14ac:dyDescent="0.2">
      <c r="A68" s="149"/>
      <c r="B68" s="137"/>
      <c r="C68" s="46" t="s">
        <v>3</v>
      </c>
      <c r="D68" s="105">
        <v>0</v>
      </c>
      <c r="E68" s="105">
        <v>0</v>
      </c>
      <c r="F68" s="105">
        <v>0</v>
      </c>
      <c r="G68" s="105">
        <v>0</v>
      </c>
      <c r="H68" s="105">
        <v>0</v>
      </c>
      <c r="I68" s="105">
        <v>0</v>
      </c>
      <c r="J68" s="105">
        <v>0</v>
      </c>
      <c r="K68" s="105">
        <v>0</v>
      </c>
      <c r="L68" s="105">
        <v>0</v>
      </c>
      <c r="M68" s="105">
        <v>0</v>
      </c>
      <c r="N68" s="105">
        <v>0</v>
      </c>
      <c r="O68" s="105">
        <v>0</v>
      </c>
      <c r="P68" s="105">
        <v>0</v>
      </c>
      <c r="Q68" s="105">
        <v>0</v>
      </c>
      <c r="R68" s="105">
        <v>0</v>
      </c>
      <c r="S68" s="105">
        <v>0</v>
      </c>
      <c r="T68" s="105">
        <v>0</v>
      </c>
      <c r="U68" s="105">
        <v>0</v>
      </c>
      <c r="V68" s="105">
        <v>0</v>
      </c>
      <c r="W68" s="105">
        <v>0</v>
      </c>
      <c r="X68" s="105">
        <v>0</v>
      </c>
      <c r="Y68" s="105">
        <v>0</v>
      </c>
      <c r="Z68" s="105">
        <v>0</v>
      </c>
      <c r="AA68" s="105">
        <v>0</v>
      </c>
      <c r="AB68" s="105">
        <v>0</v>
      </c>
      <c r="AC68" s="105">
        <v>0</v>
      </c>
      <c r="AD68" s="105">
        <v>0</v>
      </c>
      <c r="AE68" s="105">
        <v>0</v>
      </c>
      <c r="AF68" s="105">
        <v>0</v>
      </c>
      <c r="AG68" s="105">
        <v>0</v>
      </c>
      <c r="AH68" s="105">
        <v>0</v>
      </c>
      <c r="AI68" s="105">
        <v>0</v>
      </c>
      <c r="AJ68" s="105">
        <v>0</v>
      </c>
      <c r="AK68" s="105">
        <v>0</v>
      </c>
      <c r="AL68" s="105">
        <v>0</v>
      </c>
      <c r="AM68" s="105">
        <f>'Ingreso de Datos 2025'!L10</f>
        <v>0</v>
      </c>
      <c r="AN68" s="95">
        <f t="shared" si="176"/>
        <v>0</v>
      </c>
      <c r="AP68" s="106"/>
    </row>
    <row r="69" spans="1:42" ht="12.75" customHeight="1" x14ac:dyDescent="0.2">
      <c r="A69" s="149"/>
      <c r="B69" s="136" t="s">
        <v>34</v>
      </c>
      <c r="C69" s="10" t="s">
        <v>0</v>
      </c>
      <c r="D69" s="104">
        <v>0</v>
      </c>
      <c r="E69" s="104">
        <v>0</v>
      </c>
      <c r="F69" s="104">
        <v>0</v>
      </c>
      <c r="G69" s="104">
        <v>0</v>
      </c>
      <c r="H69" s="104">
        <v>0</v>
      </c>
      <c r="I69" s="104">
        <v>0</v>
      </c>
      <c r="J69" s="104">
        <v>0</v>
      </c>
      <c r="K69" s="104">
        <v>0</v>
      </c>
      <c r="L69" s="104">
        <v>0</v>
      </c>
      <c r="M69" s="104">
        <v>0</v>
      </c>
      <c r="N69" s="104">
        <v>0</v>
      </c>
      <c r="O69" s="104">
        <v>0</v>
      </c>
      <c r="P69" s="104">
        <v>0</v>
      </c>
      <c r="Q69" s="104">
        <v>0</v>
      </c>
      <c r="R69" s="104">
        <v>0</v>
      </c>
      <c r="S69" s="104">
        <v>0</v>
      </c>
      <c r="T69" s="104">
        <v>0</v>
      </c>
      <c r="U69" s="104">
        <v>0</v>
      </c>
      <c r="V69" s="104">
        <v>0</v>
      </c>
      <c r="W69" s="104">
        <v>0</v>
      </c>
      <c r="X69" s="104">
        <v>0</v>
      </c>
      <c r="Y69" s="104">
        <v>0</v>
      </c>
      <c r="Z69" s="104">
        <v>0</v>
      </c>
      <c r="AA69" s="104">
        <v>0</v>
      </c>
      <c r="AB69" s="104">
        <v>0</v>
      </c>
      <c r="AC69" s="104">
        <v>0</v>
      </c>
      <c r="AD69" s="104">
        <v>0</v>
      </c>
      <c r="AE69" s="104">
        <v>0</v>
      </c>
      <c r="AF69" s="104">
        <v>0</v>
      </c>
      <c r="AG69" s="104">
        <v>0</v>
      </c>
      <c r="AH69" s="104">
        <v>0</v>
      </c>
      <c r="AI69" s="104">
        <v>0</v>
      </c>
      <c r="AJ69" s="104">
        <v>0</v>
      </c>
      <c r="AK69" s="104">
        <v>0</v>
      </c>
      <c r="AL69" s="104">
        <v>0</v>
      </c>
      <c r="AM69" s="104">
        <f>'Ingreso de Datos 2025'!L11</f>
        <v>0</v>
      </c>
      <c r="AN69" s="94">
        <f t="shared" si="176"/>
        <v>0</v>
      </c>
      <c r="AP69" s="106"/>
    </row>
    <row r="70" spans="1:42" ht="12.75" customHeight="1" x14ac:dyDescent="0.2">
      <c r="A70" s="149"/>
      <c r="B70" s="137"/>
      <c r="C70" s="11" t="s">
        <v>3</v>
      </c>
      <c r="D70" s="105">
        <v>0</v>
      </c>
      <c r="E70" s="105">
        <v>0</v>
      </c>
      <c r="F70" s="105">
        <v>0</v>
      </c>
      <c r="G70" s="105">
        <v>0</v>
      </c>
      <c r="H70" s="105">
        <v>0</v>
      </c>
      <c r="I70" s="105">
        <v>0</v>
      </c>
      <c r="J70" s="105">
        <v>0</v>
      </c>
      <c r="K70" s="105">
        <v>0</v>
      </c>
      <c r="L70" s="105">
        <v>0</v>
      </c>
      <c r="M70" s="105">
        <v>0</v>
      </c>
      <c r="N70" s="105">
        <v>0</v>
      </c>
      <c r="O70" s="105">
        <v>0</v>
      </c>
      <c r="P70" s="105">
        <v>0</v>
      </c>
      <c r="Q70" s="105">
        <v>0</v>
      </c>
      <c r="R70" s="105">
        <v>0</v>
      </c>
      <c r="S70" s="105">
        <v>0</v>
      </c>
      <c r="T70" s="105">
        <v>0</v>
      </c>
      <c r="U70" s="105">
        <v>0</v>
      </c>
      <c r="V70" s="105">
        <v>0</v>
      </c>
      <c r="W70" s="105">
        <v>0</v>
      </c>
      <c r="X70" s="105">
        <v>0</v>
      </c>
      <c r="Y70" s="105">
        <v>0</v>
      </c>
      <c r="Z70" s="105">
        <v>0</v>
      </c>
      <c r="AA70" s="105">
        <v>0</v>
      </c>
      <c r="AB70" s="105">
        <v>0</v>
      </c>
      <c r="AC70" s="105">
        <v>0</v>
      </c>
      <c r="AD70" s="105">
        <v>0</v>
      </c>
      <c r="AE70" s="105">
        <v>0</v>
      </c>
      <c r="AF70" s="105">
        <v>0</v>
      </c>
      <c r="AG70" s="105">
        <v>0</v>
      </c>
      <c r="AH70" s="105">
        <v>0</v>
      </c>
      <c r="AI70" s="105">
        <v>0</v>
      </c>
      <c r="AJ70" s="105">
        <v>0</v>
      </c>
      <c r="AK70" s="105">
        <v>0</v>
      </c>
      <c r="AL70" s="105">
        <v>0</v>
      </c>
      <c r="AM70" s="105">
        <f>'Ingreso de Datos 2025'!L12</f>
        <v>0</v>
      </c>
      <c r="AN70" s="95">
        <f t="shared" si="176"/>
        <v>0</v>
      </c>
      <c r="AP70" s="106"/>
    </row>
    <row r="71" spans="1:42" ht="12.75" customHeight="1" x14ac:dyDescent="0.2">
      <c r="A71" s="149"/>
      <c r="B71" s="136" t="s">
        <v>71</v>
      </c>
      <c r="C71" s="10" t="s">
        <v>0</v>
      </c>
      <c r="D71" s="104">
        <v>0</v>
      </c>
      <c r="E71" s="104">
        <v>0</v>
      </c>
      <c r="F71" s="104">
        <v>0</v>
      </c>
      <c r="G71" s="104">
        <v>0</v>
      </c>
      <c r="H71" s="104">
        <v>0</v>
      </c>
      <c r="I71" s="104">
        <v>0</v>
      </c>
      <c r="J71" s="104">
        <v>0</v>
      </c>
      <c r="K71" s="104">
        <v>0</v>
      </c>
      <c r="L71" s="104">
        <v>0</v>
      </c>
      <c r="M71" s="104">
        <v>0</v>
      </c>
      <c r="N71" s="104">
        <v>0</v>
      </c>
      <c r="O71" s="104">
        <v>0</v>
      </c>
      <c r="P71" s="104">
        <v>0</v>
      </c>
      <c r="Q71" s="104">
        <v>0</v>
      </c>
      <c r="R71" s="104">
        <v>0</v>
      </c>
      <c r="S71" s="104">
        <v>0</v>
      </c>
      <c r="T71" s="104">
        <v>0</v>
      </c>
      <c r="U71" s="104">
        <v>0</v>
      </c>
      <c r="V71" s="104">
        <v>0</v>
      </c>
      <c r="W71" s="104">
        <v>0</v>
      </c>
      <c r="X71" s="104">
        <v>0</v>
      </c>
      <c r="Y71" s="104">
        <v>0</v>
      </c>
      <c r="Z71" s="104">
        <v>0</v>
      </c>
      <c r="AA71" s="104">
        <v>0</v>
      </c>
      <c r="AB71" s="104">
        <v>0</v>
      </c>
      <c r="AC71" s="104">
        <v>0</v>
      </c>
      <c r="AD71" s="104">
        <v>0</v>
      </c>
      <c r="AE71" s="104">
        <v>0</v>
      </c>
      <c r="AF71" s="104">
        <v>0</v>
      </c>
      <c r="AG71" s="104">
        <v>0</v>
      </c>
      <c r="AH71" s="104">
        <v>0</v>
      </c>
      <c r="AI71" s="104">
        <v>0</v>
      </c>
      <c r="AJ71" s="104">
        <v>0</v>
      </c>
      <c r="AK71" s="104">
        <v>0</v>
      </c>
      <c r="AL71" s="104">
        <v>0</v>
      </c>
      <c r="AM71" s="104">
        <f>'Ingreso de Datos 2025'!L13</f>
        <v>0</v>
      </c>
      <c r="AN71" s="94">
        <f t="shared" si="176"/>
        <v>0</v>
      </c>
      <c r="AP71" s="106"/>
    </row>
    <row r="72" spans="1:42" ht="12.75" customHeight="1" x14ac:dyDescent="0.2">
      <c r="A72" s="149"/>
      <c r="B72" s="137"/>
      <c r="C72" s="11" t="s">
        <v>3</v>
      </c>
      <c r="D72" s="105">
        <v>0</v>
      </c>
      <c r="E72" s="105">
        <v>0</v>
      </c>
      <c r="F72" s="105">
        <v>0</v>
      </c>
      <c r="G72" s="105">
        <v>0</v>
      </c>
      <c r="H72" s="105">
        <v>0</v>
      </c>
      <c r="I72" s="105">
        <v>0</v>
      </c>
      <c r="J72" s="105">
        <v>0</v>
      </c>
      <c r="K72" s="105">
        <v>0</v>
      </c>
      <c r="L72" s="105">
        <v>0</v>
      </c>
      <c r="M72" s="105">
        <v>0</v>
      </c>
      <c r="N72" s="105">
        <v>0</v>
      </c>
      <c r="O72" s="105">
        <v>0</v>
      </c>
      <c r="P72" s="105">
        <v>0</v>
      </c>
      <c r="Q72" s="105">
        <v>0</v>
      </c>
      <c r="R72" s="105">
        <v>0</v>
      </c>
      <c r="S72" s="105">
        <v>0</v>
      </c>
      <c r="T72" s="105">
        <v>0</v>
      </c>
      <c r="U72" s="105">
        <v>0</v>
      </c>
      <c r="V72" s="105">
        <v>0</v>
      </c>
      <c r="W72" s="105">
        <v>0</v>
      </c>
      <c r="X72" s="105">
        <v>0</v>
      </c>
      <c r="Y72" s="105">
        <v>0</v>
      </c>
      <c r="Z72" s="105">
        <v>0</v>
      </c>
      <c r="AA72" s="105">
        <v>0</v>
      </c>
      <c r="AB72" s="105">
        <v>0</v>
      </c>
      <c r="AC72" s="105">
        <v>0</v>
      </c>
      <c r="AD72" s="105">
        <v>0</v>
      </c>
      <c r="AE72" s="105">
        <v>0</v>
      </c>
      <c r="AF72" s="105">
        <v>0</v>
      </c>
      <c r="AG72" s="105">
        <v>0</v>
      </c>
      <c r="AH72" s="105">
        <v>0</v>
      </c>
      <c r="AI72" s="105">
        <v>0</v>
      </c>
      <c r="AJ72" s="105">
        <v>0</v>
      </c>
      <c r="AK72" s="105">
        <v>0</v>
      </c>
      <c r="AL72" s="105">
        <v>0</v>
      </c>
      <c r="AM72" s="105">
        <f>'Ingreso de Datos 2025'!L14</f>
        <v>0</v>
      </c>
      <c r="AN72" s="95">
        <f t="shared" si="176"/>
        <v>0</v>
      </c>
      <c r="AP72" s="106"/>
    </row>
    <row r="73" spans="1:42" ht="12.75" customHeight="1" x14ac:dyDescent="0.2">
      <c r="A73" s="149"/>
      <c r="B73" s="136" t="s">
        <v>25</v>
      </c>
      <c r="C73" s="10" t="s">
        <v>0</v>
      </c>
      <c r="D73" s="104">
        <v>0</v>
      </c>
      <c r="E73" s="104">
        <v>0</v>
      </c>
      <c r="F73" s="104">
        <v>0</v>
      </c>
      <c r="G73" s="104">
        <v>0</v>
      </c>
      <c r="H73" s="104">
        <v>0</v>
      </c>
      <c r="I73" s="104">
        <v>0</v>
      </c>
      <c r="J73" s="104">
        <v>0</v>
      </c>
      <c r="K73" s="104">
        <v>0</v>
      </c>
      <c r="L73" s="104">
        <v>0</v>
      </c>
      <c r="M73" s="104">
        <v>0</v>
      </c>
      <c r="N73" s="104">
        <v>0</v>
      </c>
      <c r="O73" s="104">
        <v>0</v>
      </c>
      <c r="P73" s="104">
        <v>0</v>
      </c>
      <c r="Q73" s="104">
        <v>0</v>
      </c>
      <c r="R73" s="104">
        <v>0</v>
      </c>
      <c r="S73" s="104">
        <v>0</v>
      </c>
      <c r="T73" s="104">
        <v>0</v>
      </c>
      <c r="U73" s="104">
        <v>0</v>
      </c>
      <c r="V73" s="104">
        <v>0</v>
      </c>
      <c r="W73" s="104">
        <v>0</v>
      </c>
      <c r="X73" s="104">
        <v>0</v>
      </c>
      <c r="Y73" s="104">
        <v>0</v>
      </c>
      <c r="Z73" s="104">
        <v>0</v>
      </c>
      <c r="AA73" s="104">
        <v>0</v>
      </c>
      <c r="AB73" s="104">
        <v>0</v>
      </c>
      <c r="AC73" s="104">
        <v>0</v>
      </c>
      <c r="AD73" s="104">
        <v>0</v>
      </c>
      <c r="AE73" s="104">
        <v>0</v>
      </c>
      <c r="AF73" s="104">
        <v>0</v>
      </c>
      <c r="AG73" s="104">
        <v>0</v>
      </c>
      <c r="AH73" s="104">
        <v>0</v>
      </c>
      <c r="AI73" s="104">
        <v>0</v>
      </c>
      <c r="AJ73" s="104">
        <v>0</v>
      </c>
      <c r="AK73" s="104">
        <v>0</v>
      </c>
      <c r="AL73" s="104">
        <v>0</v>
      </c>
      <c r="AM73" s="104">
        <f>'Ingreso de Datos 2025'!L15</f>
        <v>0</v>
      </c>
      <c r="AN73" s="94">
        <f t="shared" si="176"/>
        <v>0</v>
      </c>
      <c r="AP73" s="106"/>
    </row>
    <row r="74" spans="1:42" ht="12.75" customHeight="1" x14ac:dyDescent="0.2">
      <c r="A74" s="149"/>
      <c r="B74" s="137"/>
      <c r="C74" s="11" t="s">
        <v>3</v>
      </c>
      <c r="D74" s="105">
        <v>0</v>
      </c>
      <c r="E74" s="105">
        <v>0</v>
      </c>
      <c r="F74" s="105">
        <v>0</v>
      </c>
      <c r="G74" s="105">
        <v>0</v>
      </c>
      <c r="H74" s="105">
        <v>0</v>
      </c>
      <c r="I74" s="105">
        <v>0</v>
      </c>
      <c r="J74" s="105">
        <v>0</v>
      </c>
      <c r="K74" s="105">
        <v>0</v>
      </c>
      <c r="L74" s="105">
        <v>0</v>
      </c>
      <c r="M74" s="105">
        <v>0</v>
      </c>
      <c r="N74" s="105">
        <v>0</v>
      </c>
      <c r="O74" s="105">
        <v>0</v>
      </c>
      <c r="P74" s="105">
        <v>0</v>
      </c>
      <c r="Q74" s="105">
        <v>0</v>
      </c>
      <c r="R74" s="105">
        <v>0</v>
      </c>
      <c r="S74" s="105">
        <v>0</v>
      </c>
      <c r="T74" s="105">
        <v>0</v>
      </c>
      <c r="U74" s="105">
        <v>0</v>
      </c>
      <c r="V74" s="105">
        <v>0</v>
      </c>
      <c r="W74" s="105">
        <v>0</v>
      </c>
      <c r="X74" s="105">
        <v>0</v>
      </c>
      <c r="Y74" s="105">
        <v>0</v>
      </c>
      <c r="Z74" s="105">
        <v>0</v>
      </c>
      <c r="AA74" s="105">
        <v>0</v>
      </c>
      <c r="AB74" s="105">
        <v>0</v>
      </c>
      <c r="AC74" s="105">
        <v>0</v>
      </c>
      <c r="AD74" s="105">
        <v>0</v>
      </c>
      <c r="AE74" s="105">
        <v>0</v>
      </c>
      <c r="AF74" s="105">
        <v>0</v>
      </c>
      <c r="AG74" s="105">
        <v>0</v>
      </c>
      <c r="AH74" s="105">
        <v>0</v>
      </c>
      <c r="AI74" s="105">
        <v>0</v>
      </c>
      <c r="AJ74" s="105">
        <v>0</v>
      </c>
      <c r="AK74" s="105">
        <v>0</v>
      </c>
      <c r="AL74" s="105">
        <v>0</v>
      </c>
      <c r="AM74" s="105">
        <f>'Ingreso de Datos 2025'!L16</f>
        <v>0</v>
      </c>
      <c r="AN74" s="95">
        <f t="shared" si="176"/>
        <v>0</v>
      </c>
      <c r="AP74" s="106"/>
    </row>
    <row r="75" spans="1:42" ht="12.75" customHeight="1" x14ac:dyDescent="0.2">
      <c r="A75" s="149"/>
      <c r="B75" s="136" t="s">
        <v>26</v>
      </c>
      <c r="C75" s="10" t="s">
        <v>0</v>
      </c>
      <c r="D75" s="104">
        <v>0</v>
      </c>
      <c r="E75" s="104">
        <v>0</v>
      </c>
      <c r="F75" s="104">
        <v>0</v>
      </c>
      <c r="G75" s="104">
        <v>0</v>
      </c>
      <c r="H75" s="104">
        <v>0</v>
      </c>
      <c r="I75" s="104">
        <v>0</v>
      </c>
      <c r="J75" s="104">
        <v>0</v>
      </c>
      <c r="K75" s="104">
        <v>0</v>
      </c>
      <c r="L75" s="104">
        <v>0</v>
      </c>
      <c r="M75" s="104">
        <v>0</v>
      </c>
      <c r="N75" s="104">
        <v>0</v>
      </c>
      <c r="O75" s="104">
        <v>0</v>
      </c>
      <c r="P75" s="104">
        <v>0</v>
      </c>
      <c r="Q75" s="104">
        <v>0</v>
      </c>
      <c r="R75" s="104">
        <v>0</v>
      </c>
      <c r="S75" s="104">
        <v>0</v>
      </c>
      <c r="T75" s="104">
        <v>0</v>
      </c>
      <c r="U75" s="104">
        <v>0</v>
      </c>
      <c r="V75" s="104">
        <v>0</v>
      </c>
      <c r="W75" s="104">
        <v>0</v>
      </c>
      <c r="X75" s="104">
        <v>0</v>
      </c>
      <c r="Y75" s="104">
        <v>0</v>
      </c>
      <c r="Z75" s="104">
        <v>0</v>
      </c>
      <c r="AA75" s="104">
        <v>0</v>
      </c>
      <c r="AB75" s="104">
        <v>0</v>
      </c>
      <c r="AC75" s="104">
        <v>0</v>
      </c>
      <c r="AD75" s="104">
        <v>0</v>
      </c>
      <c r="AE75" s="104">
        <v>0</v>
      </c>
      <c r="AF75" s="104">
        <v>0</v>
      </c>
      <c r="AG75" s="104">
        <v>1441</v>
      </c>
      <c r="AH75" s="104">
        <v>718</v>
      </c>
      <c r="AI75" s="104">
        <v>1296</v>
      </c>
      <c r="AJ75" s="104">
        <v>1450</v>
      </c>
      <c r="AK75" s="104">
        <v>1563</v>
      </c>
      <c r="AL75" s="104">
        <v>1119</v>
      </c>
      <c r="AM75" s="104">
        <f>'Ingreso de Datos 2025'!L17</f>
        <v>0</v>
      </c>
      <c r="AN75" s="94">
        <f t="shared" si="176"/>
        <v>7587</v>
      </c>
      <c r="AP75" s="106"/>
    </row>
    <row r="76" spans="1:42" ht="12.75" customHeight="1" x14ac:dyDescent="0.2">
      <c r="A76" s="149"/>
      <c r="B76" s="137"/>
      <c r="C76" s="11" t="s">
        <v>3</v>
      </c>
      <c r="D76" s="105">
        <v>0</v>
      </c>
      <c r="E76" s="105">
        <v>0</v>
      </c>
      <c r="F76" s="105">
        <v>0</v>
      </c>
      <c r="G76" s="105">
        <v>0</v>
      </c>
      <c r="H76" s="105">
        <v>0</v>
      </c>
      <c r="I76" s="105">
        <v>0</v>
      </c>
      <c r="J76" s="105">
        <v>0</v>
      </c>
      <c r="K76" s="105">
        <v>0</v>
      </c>
      <c r="L76" s="105">
        <v>0</v>
      </c>
      <c r="M76" s="105">
        <v>0</v>
      </c>
      <c r="N76" s="105">
        <v>0</v>
      </c>
      <c r="O76" s="105">
        <v>0</v>
      </c>
      <c r="P76" s="105">
        <v>0</v>
      </c>
      <c r="Q76" s="105">
        <v>0</v>
      </c>
      <c r="R76" s="105">
        <v>0</v>
      </c>
      <c r="S76" s="105">
        <v>0</v>
      </c>
      <c r="T76" s="105">
        <v>0</v>
      </c>
      <c r="U76" s="105">
        <v>0</v>
      </c>
      <c r="V76" s="105">
        <v>0</v>
      </c>
      <c r="W76" s="105">
        <v>0</v>
      </c>
      <c r="X76" s="105">
        <v>0</v>
      </c>
      <c r="Y76" s="105">
        <v>0</v>
      </c>
      <c r="Z76" s="105">
        <v>0</v>
      </c>
      <c r="AA76" s="105">
        <v>0</v>
      </c>
      <c r="AB76" s="105">
        <v>0</v>
      </c>
      <c r="AC76" s="105">
        <v>0</v>
      </c>
      <c r="AD76" s="105">
        <v>0</v>
      </c>
      <c r="AE76" s="105">
        <v>0</v>
      </c>
      <c r="AF76" s="105">
        <v>0</v>
      </c>
      <c r="AG76" s="105">
        <v>1364075.2</v>
      </c>
      <c r="AH76" s="105">
        <v>659461.06000000006</v>
      </c>
      <c r="AI76" s="105">
        <v>1315789.199</v>
      </c>
      <c r="AJ76" s="105">
        <v>1904351.327</v>
      </c>
      <c r="AK76" s="105">
        <v>2149449.9109999998</v>
      </c>
      <c r="AL76" s="105">
        <v>1654623.3930000004</v>
      </c>
      <c r="AM76" s="105">
        <f>'Ingreso de Datos 2025'!L18</f>
        <v>0</v>
      </c>
      <c r="AN76" s="95">
        <f t="shared" si="176"/>
        <v>9047750.0900000017</v>
      </c>
      <c r="AP76" s="106"/>
    </row>
    <row r="77" spans="1:42" ht="12.75" customHeight="1" x14ac:dyDescent="0.2">
      <c r="A77" s="149"/>
      <c r="B77" s="136" t="s">
        <v>67</v>
      </c>
      <c r="C77" s="10" t="s">
        <v>0</v>
      </c>
      <c r="D77" s="104">
        <v>0</v>
      </c>
      <c r="E77" s="104">
        <v>0</v>
      </c>
      <c r="F77" s="104">
        <v>0</v>
      </c>
      <c r="G77" s="104">
        <v>0</v>
      </c>
      <c r="H77" s="104">
        <v>0</v>
      </c>
      <c r="I77" s="104">
        <v>0</v>
      </c>
      <c r="J77" s="104">
        <v>0</v>
      </c>
      <c r="K77" s="104">
        <v>0</v>
      </c>
      <c r="L77" s="104">
        <v>0</v>
      </c>
      <c r="M77" s="104">
        <v>0</v>
      </c>
      <c r="N77" s="104">
        <v>0</v>
      </c>
      <c r="O77" s="104">
        <v>0</v>
      </c>
      <c r="P77" s="104">
        <v>0</v>
      </c>
      <c r="Q77" s="104">
        <v>0</v>
      </c>
      <c r="R77" s="104">
        <v>0</v>
      </c>
      <c r="S77" s="104">
        <v>0</v>
      </c>
      <c r="T77" s="104">
        <v>0</v>
      </c>
      <c r="U77" s="104">
        <v>0</v>
      </c>
      <c r="V77" s="104">
        <v>0</v>
      </c>
      <c r="W77" s="104">
        <v>0</v>
      </c>
      <c r="X77" s="104">
        <v>0</v>
      </c>
      <c r="Y77" s="104">
        <v>0</v>
      </c>
      <c r="Z77" s="104">
        <v>0</v>
      </c>
      <c r="AA77" s="104">
        <v>0</v>
      </c>
      <c r="AB77" s="104">
        <v>0</v>
      </c>
      <c r="AC77" s="104">
        <v>0</v>
      </c>
      <c r="AD77" s="104">
        <v>0</v>
      </c>
      <c r="AE77" s="104">
        <v>0</v>
      </c>
      <c r="AF77" s="104">
        <v>0</v>
      </c>
      <c r="AG77" s="104">
        <v>556</v>
      </c>
      <c r="AH77" s="104">
        <v>393</v>
      </c>
      <c r="AI77" s="104">
        <v>388</v>
      </c>
      <c r="AJ77" s="104">
        <v>405</v>
      </c>
      <c r="AK77" s="104">
        <v>550</v>
      </c>
      <c r="AL77" s="104">
        <v>475</v>
      </c>
      <c r="AM77" s="104">
        <f>'Ingreso de Datos 2025'!L19</f>
        <v>0</v>
      </c>
      <c r="AN77" s="94">
        <f t="shared" ref="AN77:AN80" si="177">SUM(D77:AM77)</f>
        <v>2767</v>
      </c>
      <c r="AP77" s="106"/>
    </row>
    <row r="78" spans="1:42" ht="12.75" customHeight="1" x14ac:dyDescent="0.2">
      <c r="A78" s="149"/>
      <c r="B78" s="147"/>
      <c r="C78" s="11" t="s">
        <v>3</v>
      </c>
      <c r="D78" s="105">
        <v>0</v>
      </c>
      <c r="E78" s="105">
        <v>0</v>
      </c>
      <c r="F78" s="105">
        <v>0</v>
      </c>
      <c r="G78" s="105">
        <v>0</v>
      </c>
      <c r="H78" s="105">
        <v>0</v>
      </c>
      <c r="I78" s="105">
        <v>0</v>
      </c>
      <c r="J78" s="105">
        <v>0</v>
      </c>
      <c r="K78" s="105">
        <v>0</v>
      </c>
      <c r="L78" s="105">
        <v>0</v>
      </c>
      <c r="M78" s="105">
        <v>0</v>
      </c>
      <c r="N78" s="105">
        <v>0</v>
      </c>
      <c r="O78" s="105">
        <v>0</v>
      </c>
      <c r="P78" s="105">
        <v>0</v>
      </c>
      <c r="Q78" s="105">
        <v>0</v>
      </c>
      <c r="R78" s="105">
        <v>0</v>
      </c>
      <c r="S78" s="105">
        <v>0</v>
      </c>
      <c r="T78" s="105">
        <v>0</v>
      </c>
      <c r="U78" s="105">
        <v>0</v>
      </c>
      <c r="V78" s="105">
        <v>0</v>
      </c>
      <c r="W78" s="105">
        <v>0</v>
      </c>
      <c r="X78" s="105">
        <v>0</v>
      </c>
      <c r="Y78" s="105">
        <v>0</v>
      </c>
      <c r="Z78" s="105">
        <v>0</v>
      </c>
      <c r="AA78" s="105">
        <v>0</v>
      </c>
      <c r="AB78" s="105">
        <v>0</v>
      </c>
      <c r="AC78" s="105">
        <v>0</v>
      </c>
      <c r="AD78" s="105"/>
      <c r="AE78" s="105"/>
      <c r="AF78" s="105">
        <v>0</v>
      </c>
      <c r="AG78" s="105">
        <v>478640.15100000001</v>
      </c>
      <c r="AH78" s="105">
        <v>531466.38</v>
      </c>
      <c r="AI78" s="105">
        <v>566740.57599999988</v>
      </c>
      <c r="AJ78" s="105">
        <v>584717.527</v>
      </c>
      <c r="AK78" s="105">
        <v>1046889.9100000005</v>
      </c>
      <c r="AL78" s="105">
        <v>961684.55</v>
      </c>
      <c r="AM78" s="105">
        <f>'Ingreso de Datos 2025'!L20</f>
        <v>0.02</v>
      </c>
      <c r="AN78" s="95">
        <f t="shared" si="177"/>
        <v>4170139.1140000005</v>
      </c>
      <c r="AP78" s="106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04">
        <v>0</v>
      </c>
      <c r="E79" s="104">
        <v>0</v>
      </c>
      <c r="F79" s="104">
        <v>0</v>
      </c>
      <c r="G79" s="104">
        <v>0</v>
      </c>
      <c r="H79" s="104">
        <v>0</v>
      </c>
      <c r="I79" s="104">
        <v>0</v>
      </c>
      <c r="J79" s="104">
        <v>0</v>
      </c>
      <c r="K79" s="104">
        <v>0</v>
      </c>
      <c r="L79" s="104">
        <v>0</v>
      </c>
      <c r="M79" s="104">
        <v>0</v>
      </c>
      <c r="N79" s="104">
        <v>0</v>
      </c>
      <c r="O79" s="104">
        <v>0</v>
      </c>
      <c r="P79" s="104">
        <v>0</v>
      </c>
      <c r="Q79" s="104">
        <v>0</v>
      </c>
      <c r="R79" s="104">
        <v>0</v>
      </c>
      <c r="S79" s="104">
        <v>0</v>
      </c>
      <c r="T79" s="104">
        <v>0</v>
      </c>
      <c r="U79" s="104">
        <v>0</v>
      </c>
      <c r="V79" s="104">
        <v>0</v>
      </c>
      <c r="W79" s="104">
        <v>0</v>
      </c>
      <c r="X79" s="104">
        <v>0</v>
      </c>
      <c r="Y79" s="104">
        <v>0</v>
      </c>
      <c r="Z79" s="104">
        <v>0</v>
      </c>
      <c r="AA79" s="104">
        <v>0</v>
      </c>
      <c r="AB79" s="104">
        <v>0</v>
      </c>
      <c r="AC79" s="104">
        <v>0</v>
      </c>
      <c r="AD79" s="104">
        <v>0</v>
      </c>
      <c r="AE79" s="104">
        <v>0</v>
      </c>
      <c r="AF79" s="104">
        <v>0</v>
      </c>
      <c r="AG79" s="104">
        <v>0</v>
      </c>
      <c r="AH79" s="104">
        <v>0</v>
      </c>
      <c r="AI79" s="104">
        <v>0</v>
      </c>
      <c r="AJ79" s="104">
        <v>0</v>
      </c>
      <c r="AK79" s="104">
        <v>0</v>
      </c>
      <c r="AL79" s="104">
        <v>0</v>
      </c>
      <c r="AM79" s="104">
        <f>'Ingreso de Datos 2025'!L21</f>
        <v>0</v>
      </c>
      <c r="AN79" s="94">
        <f t="shared" si="177"/>
        <v>0</v>
      </c>
      <c r="AP79" s="106"/>
    </row>
    <row r="80" spans="1:42" ht="12.75" customHeight="1" x14ac:dyDescent="0.2">
      <c r="A80" s="150"/>
      <c r="B80" s="137"/>
      <c r="C80" s="11" t="s">
        <v>3</v>
      </c>
      <c r="D80" s="105">
        <v>0</v>
      </c>
      <c r="E80" s="105">
        <v>0</v>
      </c>
      <c r="F80" s="105">
        <v>0</v>
      </c>
      <c r="G80" s="105">
        <v>0</v>
      </c>
      <c r="H80" s="105">
        <v>0</v>
      </c>
      <c r="I80" s="105">
        <v>0</v>
      </c>
      <c r="J80" s="105">
        <v>0</v>
      </c>
      <c r="K80" s="105">
        <v>0</v>
      </c>
      <c r="L80" s="105">
        <v>0</v>
      </c>
      <c r="M80" s="105">
        <v>0</v>
      </c>
      <c r="N80" s="105">
        <v>0</v>
      </c>
      <c r="O80" s="105">
        <v>0</v>
      </c>
      <c r="P80" s="105">
        <v>0</v>
      </c>
      <c r="Q80" s="105">
        <v>0</v>
      </c>
      <c r="R80" s="105">
        <v>0</v>
      </c>
      <c r="S80" s="105">
        <v>0</v>
      </c>
      <c r="T80" s="105">
        <v>0</v>
      </c>
      <c r="U80" s="105">
        <v>0</v>
      </c>
      <c r="V80" s="105">
        <v>0</v>
      </c>
      <c r="W80" s="105">
        <v>0</v>
      </c>
      <c r="X80" s="105">
        <v>0</v>
      </c>
      <c r="Y80" s="105">
        <v>0</v>
      </c>
      <c r="Z80" s="105">
        <v>0</v>
      </c>
      <c r="AA80" s="105">
        <v>0</v>
      </c>
      <c r="AB80" s="105">
        <v>0</v>
      </c>
      <c r="AC80" s="105">
        <v>0</v>
      </c>
      <c r="AD80" s="105">
        <v>0</v>
      </c>
      <c r="AE80" s="105">
        <v>0</v>
      </c>
      <c r="AF80" s="105">
        <v>0</v>
      </c>
      <c r="AG80" s="105">
        <v>0</v>
      </c>
      <c r="AH80" s="105">
        <v>0</v>
      </c>
      <c r="AI80" s="105">
        <v>0</v>
      </c>
      <c r="AJ80" s="105">
        <v>0</v>
      </c>
      <c r="AK80" s="105">
        <v>0</v>
      </c>
      <c r="AL80" s="105">
        <v>0</v>
      </c>
      <c r="AM80" s="105">
        <f>'Ingreso de Datos 2025'!L22</f>
        <v>0</v>
      </c>
      <c r="AN80" s="95">
        <f t="shared" si="177"/>
        <v>0</v>
      </c>
      <c r="AP80" s="106"/>
    </row>
    <row r="81" spans="1:42" ht="12.75" customHeight="1" x14ac:dyDescent="0.2">
      <c r="A81" s="150"/>
      <c r="B81" s="136" t="s">
        <v>37</v>
      </c>
      <c r="C81" s="10" t="s">
        <v>0</v>
      </c>
      <c r="D81" s="104">
        <v>0</v>
      </c>
      <c r="E81" s="104">
        <v>0</v>
      </c>
      <c r="F81" s="104">
        <v>0</v>
      </c>
      <c r="G81" s="104">
        <v>0</v>
      </c>
      <c r="H81" s="104">
        <v>0</v>
      </c>
      <c r="I81" s="104">
        <v>0</v>
      </c>
      <c r="J81" s="104">
        <v>0</v>
      </c>
      <c r="K81" s="104">
        <v>0</v>
      </c>
      <c r="L81" s="104">
        <v>0</v>
      </c>
      <c r="M81" s="104">
        <v>0</v>
      </c>
      <c r="N81" s="104">
        <v>0</v>
      </c>
      <c r="O81" s="104">
        <v>0</v>
      </c>
      <c r="P81" s="104">
        <v>0</v>
      </c>
      <c r="Q81" s="104">
        <v>0</v>
      </c>
      <c r="R81" s="104">
        <v>0</v>
      </c>
      <c r="S81" s="104">
        <v>0</v>
      </c>
      <c r="T81" s="104">
        <v>0</v>
      </c>
      <c r="U81" s="104">
        <v>0</v>
      </c>
      <c r="V81" s="104">
        <v>0</v>
      </c>
      <c r="W81" s="104">
        <v>0</v>
      </c>
      <c r="X81" s="104">
        <v>0</v>
      </c>
      <c r="Y81" s="104">
        <v>0</v>
      </c>
      <c r="Z81" s="104">
        <v>0</v>
      </c>
      <c r="AA81" s="104">
        <v>0</v>
      </c>
      <c r="AB81" s="104">
        <v>0</v>
      </c>
      <c r="AC81" s="104">
        <v>0</v>
      </c>
      <c r="AD81" s="104">
        <v>0</v>
      </c>
      <c r="AE81" s="104">
        <v>0</v>
      </c>
      <c r="AF81" s="104">
        <v>0</v>
      </c>
      <c r="AG81" s="104">
        <v>0</v>
      </c>
      <c r="AH81" s="104">
        <v>0</v>
      </c>
      <c r="AI81" s="104">
        <v>0</v>
      </c>
      <c r="AJ81" s="104">
        <v>0</v>
      </c>
      <c r="AK81" s="104">
        <v>0</v>
      </c>
      <c r="AL81" s="104">
        <v>0</v>
      </c>
      <c r="AM81" s="104">
        <f>'Ingreso de Datos 2025'!L23</f>
        <v>0</v>
      </c>
      <c r="AN81" s="94">
        <f t="shared" si="176"/>
        <v>0</v>
      </c>
      <c r="AP81" s="106"/>
    </row>
    <row r="82" spans="1:42" ht="12.75" customHeight="1" x14ac:dyDescent="0.2">
      <c r="A82" s="150"/>
      <c r="B82" s="137"/>
      <c r="C82" s="11" t="s">
        <v>3</v>
      </c>
      <c r="D82" s="105">
        <v>0</v>
      </c>
      <c r="E82" s="105">
        <v>0</v>
      </c>
      <c r="F82" s="105">
        <v>0</v>
      </c>
      <c r="G82" s="105">
        <v>0</v>
      </c>
      <c r="H82" s="105">
        <v>0</v>
      </c>
      <c r="I82" s="105">
        <v>0</v>
      </c>
      <c r="J82" s="105">
        <v>0</v>
      </c>
      <c r="K82" s="105">
        <v>0</v>
      </c>
      <c r="L82" s="105">
        <v>0</v>
      </c>
      <c r="M82" s="105">
        <v>0</v>
      </c>
      <c r="N82" s="105">
        <v>0</v>
      </c>
      <c r="O82" s="105">
        <v>0</v>
      </c>
      <c r="P82" s="105">
        <v>0</v>
      </c>
      <c r="Q82" s="105">
        <v>0</v>
      </c>
      <c r="R82" s="105">
        <v>0</v>
      </c>
      <c r="S82" s="105">
        <v>0</v>
      </c>
      <c r="T82" s="105">
        <v>0</v>
      </c>
      <c r="U82" s="105">
        <v>0</v>
      </c>
      <c r="V82" s="105">
        <v>0</v>
      </c>
      <c r="W82" s="105">
        <v>0</v>
      </c>
      <c r="X82" s="105">
        <v>0</v>
      </c>
      <c r="Y82" s="105">
        <v>0</v>
      </c>
      <c r="Z82" s="105">
        <v>0</v>
      </c>
      <c r="AA82" s="105">
        <v>0</v>
      </c>
      <c r="AB82" s="105">
        <v>0</v>
      </c>
      <c r="AC82" s="105">
        <v>0</v>
      </c>
      <c r="AD82" s="105">
        <v>0</v>
      </c>
      <c r="AE82" s="105">
        <v>0</v>
      </c>
      <c r="AF82" s="105">
        <v>0</v>
      </c>
      <c r="AG82" s="105">
        <v>0</v>
      </c>
      <c r="AH82" s="105">
        <v>0</v>
      </c>
      <c r="AI82" s="105">
        <v>0</v>
      </c>
      <c r="AJ82" s="105">
        <v>0</v>
      </c>
      <c r="AK82" s="105">
        <v>0</v>
      </c>
      <c r="AL82" s="105">
        <v>0</v>
      </c>
      <c r="AM82" s="105">
        <f>'Ingreso de Datos 2025'!L24</f>
        <v>0</v>
      </c>
      <c r="AN82" s="95">
        <f t="shared" si="176"/>
        <v>0</v>
      </c>
      <c r="AP82" s="106"/>
    </row>
    <row r="83" spans="1:42" ht="12.75" customHeight="1" x14ac:dyDescent="0.2">
      <c r="A83" s="150"/>
      <c r="B83" s="136" t="s">
        <v>58</v>
      </c>
      <c r="C83" s="10" t="s">
        <v>0</v>
      </c>
      <c r="D83" s="104">
        <v>0</v>
      </c>
      <c r="E83" s="104">
        <v>0</v>
      </c>
      <c r="F83" s="104">
        <v>0</v>
      </c>
      <c r="G83" s="104">
        <v>0</v>
      </c>
      <c r="H83" s="104">
        <v>0</v>
      </c>
      <c r="I83" s="104">
        <v>0</v>
      </c>
      <c r="J83" s="104">
        <v>0</v>
      </c>
      <c r="K83" s="104">
        <v>0</v>
      </c>
      <c r="L83" s="104">
        <v>0</v>
      </c>
      <c r="M83" s="104">
        <v>0</v>
      </c>
      <c r="N83" s="104">
        <v>0</v>
      </c>
      <c r="O83" s="104">
        <v>0</v>
      </c>
      <c r="P83" s="104">
        <v>0</v>
      </c>
      <c r="Q83" s="104">
        <v>0</v>
      </c>
      <c r="R83" s="104">
        <v>0</v>
      </c>
      <c r="S83" s="104">
        <v>0</v>
      </c>
      <c r="T83" s="104">
        <v>0</v>
      </c>
      <c r="U83" s="104">
        <v>0</v>
      </c>
      <c r="V83" s="104">
        <v>0</v>
      </c>
      <c r="W83" s="104">
        <v>0</v>
      </c>
      <c r="X83" s="104">
        <v>0</v>
      </c>
      <c r="Y83" s="104">
        <v>0</v>
      </c>
      <c r="Z83" s="104">
        <v>0</v>
      </c>
      <c r="AA83" s="104">
        <v>0</v>
      </c>
      <c r="AB83" s="104">
        <v>0</v>
      </c>
      <c r="AC83" s="104">
        <v>0</v>
      </c>
      <c r="AD83" s="104">
        <v>0</v>
      </c>
      <c r="AE83" s="104">
        <v>0</v>
      </c>
      <c r="AF83" s="104">
        <v>0</v>
      </c>
      <c r="AG83" s="104">
        <v>5</v>
      </c>
      <c r="AH83" s="104">
        <v>9</v>
      </c>
      <c r="AI83" s="104">
        <v>20</v>
      </c>
      <c r="AJ83" s="104">
        <v>5</v>
      </c>
      <c r="AK83" s="104">
        <v>28</v>
      </c>
      <c r="AL83" s="104">
        <v>9</v>
      </c>
      <c r="AM83" s="104">
        <f>'Ingreso de Datos 2025'!L25</f>
        <v>5</v>
      </c>
      <c r="AN83" s="94">
        <f t="shared" si="176"/>
        <v>81</v>
      </c>
      <c r="AP83" s="106"/>
    </row>
    <row r="84" spans="1:42" ht="12.75" customHeight="1" x14ac:dyDescent="0.2">
      <c r="A84" s="150"/>
      <c r="B84" s="137"/>
      <c r="C84" s="11" t="s">
        <v>3</v>
      </c>
      <c r="D84" s="105">
        <v>0</v>
      </c>
      <c r="E84" s="105">
        <v>0</v>
      </c>
      <c r="F84" s="105">
        <v>0</v>
      </c>
      <c r="G84" s="105">
        <v>0</v>
      </c>
      <c r="H84" s="105">
        <v>0</v>
      </c>
      <c r="I84" s="105">
        <v>0</v>
      </c>
      <c r="J84" s="105">
        <v>0</v>
      </c>
      <c r="K84" s="105">
        <v>0</v>
      </c>
      <c r="L84" s="105">
        <v>0</v>
      </c>
      <c r="M84" s="105">
        <v>0</v>
      </c>
      <c r="N84" s="105">
        <v>0</v>
      </c>
      <c r="O84" s="105">
        <v>0</v>
      </c>
      <c r="P84" s="105">
        <v>0</v>
      </c>
      <c r="Q84" s="105">
        <v>0</v>
      </c>
      <c r="R84" s="105">
        <v>0</v>
      </c>
      <c r="S84" s="105">
        <v>0</v>
      </c>
      <c r="T84" s="105">
        <v>0</v>
      </c>
      <c r="U84" s="105">
        <v>0</v>
      </c>
      <c r="V84" s="105">
        <v>0</v>
      </c>
      <c r="W84" s="105">
        <v>0</v>
      </c>
      <c r="X84" s="105">
        <v>0</v>
      </c>
      <c r="Y84" s="105">
        <v>0</v>
      </c>
      <c r="Z84" s="105">
        <v>0</v>
      </c>
      <c r="AA84" s="105">
        <v>0</v>
      </c>
      <c r="AB84" s="105">
        <v>0</v>
      </c>
      <c r="AC84" s="105">
        <v>0</v>
      </c>
      <c r="AD84" s="105">
        <v>0</v>
      </c>
      <c r="AE84" s="105">
        <v>0</v>
      </c>
      <c r="AF84" s="105">
        <v>0</v>
      </c>
      <c r="AG84" s="105">
        <v>1265</v>
      </c>
      <c r="AH84" s="105">
        <v>3226</v>
      </c>
      <c r="AI84" s="105">
        <v>6121</v>
      </c>
      <c r="AJ84" s="105">
        <v>1717</v>
      </c>
      <c r="AK84" s="105">
        <v>9373</v>
      </c>
      <c r="AL84" s="105">
        <v>2742</v>
      </c>
      <c r="AM84" s="105">
        <f>'Ingreso de Datos 2025'!L26</f>
        <v>1602</v>
      </c>
      <c r="AN84" s="95">
        <f t="shared" si="176"/>
        <v>26046</v>
      </c>
      <c r="AP84" s="106"/>
    </row>
    <row r="85" spans="1:42" ht="12.75" customHeight="1" x14ac:dyDescent="0.2">
      <c r="A85" s="150"/>
      <c r="B85" s="136" t="s">
        <v>28</v>
      </c>
      <c r="C85" s="10" t="s">
        <v>0</v>
      </c>
      <c r="D85" s="104">
        <v>0</v>
      </c>
      <c r="E85" s="104">
        <v>0</v>
      </c>
      <c r="F85" s="104">
        <v>0</v>
      </c>
      <c r="G85" s="104">
        <v>0</v>
      </c>
      <c r="H85" s="104">
        <v>0</v>
      </c>
      <c r="I85" s="104">
        <v>0</v>
      </c>
      <c r="J85" s="104">
        <v>0</v>
      </c>
      <c r="K85" s="104">
        <v>0</v>
      </c>
      <c r="L85" s="104">
        <v>0</v>
      </c>
      <c r="M85" s="104">
        <v>0</v>
      </c>
      <c r="N85" s="104">
        <v>0</v>
      </c>
      <c r="O85" s="104">
        <v>0</v>
      </c>
      <c r="P85" s="104">
        <v>0</v>
      </c>
      <c r="Q85" s="104">
        <v>0</v>
      </c>
      <c r="R85" s="104">
        <v>0</v>
      </c>
      <c r="S85" s="104">
        <v>0</v>
      </c>
      <c r="T85" s="104">
        <v>0</v>
      </c>
      <c r="U85" s="104">
        <v>0</v>
      </c>
      <c r="V85" s="104">
        <v>0</v>
      </c>
      <c r="W85" s="104">
        <v>0</v>
      </c>
      <c r="X85" s="104">
        <v>0</v>
      </c>
      <c r="Y85" s="104">
        <v>0</v>
      </c>
      <c r="Z85" s="104">
        <v>0</v>
      </c>
      <c r="AA85" s="104">
        <v>0</v>
      </c>
      <c r="AB85" s="104">
        <v>0</v>
      </c>
      <c r="AC85" s="104">
        <v>0</v>
      </c>
      <c r="AD85" s="104">
        <v>0</v>
      </c>
      <c r="AE85" s="104">
        <v>0</v>
      </c>
      <c r="AF85" s="104">
        <v>0</v>
      </c>
      <c r="AG85" s="104">
        <v>0</v>
      </c>
      <c r="AH85" s="104">
        <v>0</v>
      </c>
      <c r="AI85" s="104">
        <v>0</v>
      </c>
      <c r="AJ85" s="104">
        <v>0</v>
      </c>
      <c r="AK85" s="104">
        <v>0</v>
      </c>
      <c r="AL85" s="104">
        <v>0</v>
      </c>
      <c r="AM85" s="104">
        <f>'Ingreso de Datos 2025'!L27</f>
        <v>0</v>
      </c>
      <c r="AN85" s="94">
        <f t="shared" si="176"/>
        <v>0</v>
      </c>
      <c r="AP85" s="106"/>
    </row>
    <row r="86" spans="1:42" ht="12.75" customHeight="1" x14ac:dyDescent="0.2">
      <c r="A86" s="150"/>
      <c r="B86" s="137"/>
      <c r="C86" s="11" t="s">
        <v>3</v>
      </c>
      <c r="D86" s="105">
        <v>0</v>
      </c>
      <c r="E86" s="105">
        <v>0</v>
      </c>
      <c r="F86" s="105">
        <v>0</v>
      </c>
      <c r="G86" s="105">
        <v>0</v>
      </c>
      <c r="H86" s="105">
        <v>0</v>
      </c>
      <c r="I86" s="105">
        <v>0</v>
      </c>
      <c r="J86" s="105">
        <v>0</v>
      </c>
      <c r="K86" s="105">
        <v>0</v>
      </c>
      <c r="L86" s="105">
        <v>0</v>
      </c>
      <c r="M86" s="105">
        <v>0</v>
      </c>
      <c r="N86" s="105">
        <v>0</v>
      </c>
      <c r="O86" s="105">
        <v>0</v>
      </c>
      <c r="P86" s="105">
        <v>0</v>
      </c>
      <c r="Q86" s="105">
        <v>0</v>
      </c>
      <c r="R86" s="105">
        <v>0</v>
      </c>
      <c r="S86" s="105">
        <v>0</v>
      </c>
      <c r="T86" s="105">
        <v>0</v>
      </c>
      <c r="U86" s="105">
        <v>0</v>
      </c>
      <c r="V86" s="105">
        <v>0</v>
      </c>
      <c r="W86" s="105">
        <v>0</v>
      </c>
      <c r="X86" s="105">
        <v>0</v>
      </c>
      <c r="Y86" s="105">
        <v>0</v>
      </c>
      <c r="Z86" s="105">
        <v>0</v>
      </c>
      <c r="AA86" s="105">
        <v>0</v>
      </c>
      <c r="AB86" s="105">
        <v>0</v>
      </c>
      <c r="AC86" s="105">
        <v>0</v>
      </c>
      <c r="AD86" s="105">
        <v>0</v>
      </c>
      <c r="AE86" s="105">
        <v>0</v>
      </c>
      <c r="AF86" s="105">
        <v>0</v>
      </c>
      <c r="AG86" s="105">
        <v>0</v>
      </c>
      <c r="AH86" s="105">
        <v>0</v>
      </c>
      <c r="AI86" s="105">
        <v>0</v>
      </c>
      <c r="AJ86" s="105">
        <v>0</v>
      </c>
      <c r="AK86" s="105">
        <v>0</v>
      </c>
      <c r="AL86" s="105">
        <v>0</v>
      </c>
      <c r="AM86" s="105">
        <f>'Ingreso de Datos 2025'!L28</f>
        <v>0</v>
      </c>
      <c r="AN86" s="95">
        <f t="shared" si="176"/>
        <v>0</v>
      </c>
      <c r="AP86" s="106"/>
    </row>
    <row r="87" spans="1:42" ht="12.75" customHeight="1" x14ac:dyDescent="0.2">
      <c r="A87" s="150"/>
      <c r="B87" s="136" t="s">
        <v>29</v>
      </c>
      <c r="C87" s="10" t="s">
        <v>0</v>
      </c>
      <c r="D87" s="104">
        <v>0</v>
      </c>
      <c r="E87" s="104">
        <v>0</v>
      </c>
      <c r="F87" s="104">
        <v>0</v>
      </c>
      <c r="G87" s="104">
        <v>0</v>
      </c>
      <c r="H87" s="104">
        <v>0</v>
      </c>
      <c r="I87" s="104">
        <v>0</v>
      </c>
      <c r="J87" s="104">
        <v>0</v>
      </c>
      <c r="K87" s="104">
        <v>0</v>
      </c>
      <c r="L87" s="104">
        <v>0</v>
      </c>
      <c r="M87" s="104">
        <v>0</v>
      </c>
      <c r="N87" s="104">
        <v>0</v>
      </c>
      <c r="O87" s="104">
        <v>0</v>
      </c>
      <c r="P87" s="104">
        <v>0</v>
      </c>
      <c r="Q87" s="104">
        <v>0</v>
      </c>
      <c r="R87" s="104">
        <v>0</v>
      </c>
      <c r="S87" s="104">
        <v>0</v>
      </c>
      <c r="T87" s="104">
        <v>0</v>
      </c>
      <c r="U87" s="104">
        <v>0</v>
      </c>
      <c r="V87" s="104">
        <v>0</v>
      </c>
      <c r="W87" s="104">
        <v>0</v>
      </c>
      <c r="X87" s="104">
        <v>0</v>
      </c>
      <c r="Y87" s="104">
        <v>0</v>
      </c>
      <c r="Z87" s="104">
        <v>0</v>
      </c>
      <c r="AA87" s="104">
        <v>0</v>
      </c>
      <c r="AB87" s="104">
        <v>0</v>
      </c>
      <c r="AC87" s="104">
        <v>0</v>
      </c>
      <c r="AD87" s="104">
        <v>0</v>
      </c>
      <c r="AE87" s="104">
        <v>0</v>
      </c>
      <c r="AF87" s="104">
        <v>0</v>
      </c>
      <c r="AG87" s="104">
        <v>0</v>
      </c>
      <c r="AH87" s="104">
        <v>0</v>
      </c>
      <c r="AI87" s="104">
        <v>0</v>
      </c>
      <c r="AJ87" s="104">
        <v>0</v>
      </c>
      <c r="AK87" s="104">
        <v>0</v>
      </c>
      <c r="AL87" s="104">
        <v>0</v>
      </c>
      <c r="AM87" s="104">
        <f>'Ingreso de Datos 2025'!L29</f>
        <v>0</v>
      </c>
      <c r="AN87" s="94">
        <f t="shared" si="176"/>
        <v>0</v>
      </c>
      <c r="AP87" s="106"/>
    </row>
    <row r="88" spans="1:42" ht="12.75" customHeight="1" x14ac:dyDescent="0.2">
      <c r="A88" s="150"/>
      <c r="B88" s="137"/>
      <c r="C88" s="11" t="s">
        <v>3</v>
      </c>
      <c r="D88" s="105">
        <v>0</v>
      </c>
      <c r="E88" s="105">
        <v>0</v>
      </c>
      <c r="F88" s="105">
        <v>0</v>
      </c>
      <c r="G88" s="105">
        <v>0</v>
      </c>
      <c r="H88" s="105">
        <v>0</v>
      </c>
      <c r="I88" s="105">
        <v>0</v>
      </c>
      <c r="J88" s="105">
        <v>0</v>
      </c>
      <c r="K88" s="105">
        <v>0</v>
      </c>
      <c r="L88" s="105">
        <v>0</v>
      </c>
      <c r="M88" s="105">
        <v>0</v>
      </c>
      <c r="N88" s="105">
        <v>0</v>
      </c>
      <c r="O88" s="105">
        <v>0</v>
      </c>
      <c r="P88" s="105">
        <v>0</v>
      </c>
      <c r="Q88" s="105">
        <v>0</v>
      </c>
      <c r="R88" s="105">
        <v>0</v>
      </c>
      <c r="S88" s="105">
        <v>0</v>
      </c>
      <c r="T88" s="105">
        <v>0</v>
      </c>
      <c r="U88" s="105">
        <v>0</v>
      </c>
      <c r="V88" s="105">
        <v>0</v>
      </c>
      <c r="W88" s="105">
        <v>0</v>
      </c>
      <c r="X88" s="105">
        <v>0</v>
      </c>
      <c r="Y88" s="105">
        <v>0</v>
      </c>
      <c r="Z88" s="105">
        <v>0</v>
      </c>
      <c r="AA88" s="105">
        <v>0</v>
      </c>
      <c r="AB88" s="105">
        <v>0</v>
      </c>
      <c r="AC88" s="105">
        <v>0</v>
      </c>
      <c r="AD88" s="105">
        <v>0</v>
      </c>
      <c r="AE88" s="105">
        <v>0</v>
      </c>
      <c r="AF88" s="105">
        <v>0</v>
      </c>
      <c r="AG88" s="105">
        <v>0</v>
      </c>
      <c r="AH88" s="105">
        <v>0</v>
      </c>
      <c r="AI88" s="105">
        <v>0</v>
      </c>
      <c r="AJ88" s="105">
        <v>0</v>
      </c>
      <c r="AK88" s="105">
        <v>0</v>
      </c>
      <c r="AL88" s="105">
        <v>0</v>
      </c>
      <c r="AM88" s="105">
        <f>'Ingreso de Datos 2025'!L30</f>
        <v>0</v>
      </c>
      <c r="AN88" s="95">
        <f t="shared" si="176"/>
        <v>0</v>
      </c>
      <c r="AP88" s="106"/>
    </row>
    <row r="89" spans="1:42" ht="21" customHeight="1" x14ac:dyDescent="0.2">
      <c r="A89" s="150"/>
      <c r="B89" s="136" t="s">
        <v>59</v>
      </c>
      <c r="C89" s="10" t="s">
        <v>0</v>
      </c>
      <c r="D89" s="104">
        <v>0</v>
      </c>
      <c r="E89" s="104">
        <v>0</v>
      </c>
      <c r="F89" s="104">
        <v>0</v>
      </c>
      <c r="G89" s="104">
        <v>0</v>
      </c>
      <c r="H89" s="104">
        <v>0</v>
      </c>
      <c r="I89" s="104">
        <v>0</v>
      </c>
      <c r="J89" s="104">
        <v>0</v>
      </c>
      <c r="K89" s="104">
        <v>0</v>
      </c>
      <c r="L89" s="104">
        <v>0</v>
      </c>
      <c r="M89" s="104">
        <v>0</v>
      </c>
      <c r="N89" s="104">
        <v>0</v>
      </c>
      <c r="O89" s="104">
        <v>0</v>
      </c>
      <c r="P89" s="104">
        <v>0</v>
      </c>
      <c r="Q89" s="104">
        <v>0</v>
      </c>
      <c r="R89" s="104">
        <v>0</v>
      </c>
      <c r="S89" s="104">
        <v>0</v>
      </c>
      <c r="T89" s="104">
        <v>0</v>
      </c>
      <c r="U89" s="104">
        <v>0</v>
      </c>
      <c r="V89" s="104">
        <v>0</v>
      </c>
      <c r="W89" s="104">
        <v>0</v>
      </c>
      <c r="X89" s="104">
        <v>0</v>
      </c>
      <c r="Y89" s="104">
        <v>0</v>
      </c>
      <c r="Z89" s="104">
        <v>0</v>
      </c>
      <c r="AA89" s="104">
        <v>0</v>
      </c>
      <c r="AB89" s="104">
        <v>0</v>
      </c>
      <c r="AC89" s="104">
        <v>0</v>
      </c>
      <c r="AD89" s="104">
        <v>0</v>
      </c>
      <c r="AE89" s="104">
        <v>0</v>
      </c>
      <c r="AF89" s="104">
        <v>0</v>
      </c>
      <c r="AG89" s="104">
        <v>584</v>
      </c>
      <c r="AH89" s="104">
        <v>647</v>
      </c>
      <c r="AI89" s="104">
        <v>546</v>
      </c>
      <c r="AJ89" s="104">
        <v>592</v>
      </c>
      <c r="AK89" s="104">
        <v>729</v>
      </c>
      <c r="AL89" s="104">
        <v>538</v>
      </c>
      <c r="AM89" s="104">
        <f>'Ingreso de Datos 2025'!L31</f>
        <v>0</v>
      </c>
      <c r="AN89" s="94">
        <f t="shared" si="176"/>
        <v>3636</v>
      </c>
      <c r="AP89" s="106"/>
    </row>
    <row r="90" spans="1:42" ht="21" customHeight="1" x14ac:dyDescent="0.2">
      <c r="A90" s="150"/>
      <c r="B90" s="137"/>
      <c r="C90" s="11" t="s">
        <v>3</v>
      </c>
      <c r="D90" s="105">
        <v>0</v>
      </c>
      <c r="E90" s="105">
        <v>0</v>
      </c>
      <c r="F90" s="105">
        <v>0</v>
      </c>
      <c r="G90" s="105">
        <v>0</v>
      </c>
      <c r="H90" s="105">
        <v>0</v>
      </c>
      <c r="I90" s="105">
        <v>0</v>
      </c>
      <c r="J90" s="105">
        <v>0</v>
      </c>
      <c r="K90" s="105">
        <v>0</v>
      </c>
      <c r="L90" s="105">
        <v>0</v>
      </c>
      <c r="M90" s="105">
        <v>0</v>
      </c>
      <c r="N90" s="105">
        <v>0</v>
      </c>
      <c r="O90" s="105">
        <v>0</v>
      </c>
      <c r="P90" s="105">
        <v>0</v>
      </c>
      <c r="Q90" s="105">
        <v>0</v>
      </c>
      <c r="R90" s="105">
        <v>0</v>
      </c>
      <c r="S90" s="105">
        <v>0</v>
      </c>
      <c r="T90" s="105">
        <v>0</v>
      </c>
      <c r="U90" s="105">
        <v>0</v>
      </c>
      <c r="V90" s="105">
        <v>0</v>
      </c>
      <c r="W90" s="105">
        <v>0</v>
      </c>
      <c r="X90" s="105">
        <v>0</v>
      </c>
      <c r="Y90" s="105">
        <v>0</v>
      </c>
      <c r="Z90" s="105">
        <v>0</v>
      </c>
      <c r="AA90" s="105">
        <v>0</v>
      </c>
      <c r="AB90" s="105">
        <v>0</v>
      </c>
      <c r="AC90" s="105">
        <v>0</v>
      </c>
      <c r="AD90" s="105">
        <v>0</v>
      </c>
      <c r="AE90" s="105">
        <v>0</v>
      </c>
      <c r="AF90" s="105">
        <v>0</v>
      </c>
      <c r="AG90" s="105">
        <v>259060</v>
      </c>
      <c r="AH90" s="105">
        <v>257510</v>
      </c>
      <c r="AI90" s="105">
        <v>254670</v>
      </c>
      <c r="AJ90" s="105">
        <v>267210</v>
      </c>
      <c r="AK90" s="105">
        <v>337360</v>
      </c>
      <c r="AL90" s="105">
        <v>242670</v>
      </c>
      <c r="AM90" s="105">
        <f>'Ingreso de Datos 2025'!L32</f>
        <v>0</v>
      </c>
      <c r="AN90" s="95">
        <f t="shared" si="176"/>
        <v>1618480</v>
      </c>
      <c r="AP90" s="106"/>
    </row>
    <row r="91" spans="1:42" ht="12.75" customHeight="1" x14ac:dyDescent="0.2">
      <c r="A91" s="150"/>
      <c r="B91" s="136" t="s">
        <v>60</v>
      </c>
      <c r="C91" s="10" t="s">
        <v>0</v>
      </c>
      <c r="D91" s="104">
        <v>0</v>
      </c>
      <c r="E91" s="104">
        <v>0</v>
      </c>
      <c r="F91" s="104">
        <v>0</v>
      </c>
      <c r="G91" s="104">
        <v>0</v>
      </c>
      <c r="H91" s="104">
        <v>0</v>
      </c>
      <c r="I91" s="104">
        <v>0</v>
      </c>
      <c r="J91" s="104">
        <v>0</v>
      </c>
      <c r="K91" s="104">
        <v>0</v>
      </c>
      <c r="L91" s="104">
        <v>0</v>
      </c>
      <c r="M91" s="104">
        <v>0</v>
      </c>
      <c r="N91" s="104">
        <v>0</v>
      </c>
      <c r="O91" s="104">
        <v>0</v>
      </c>
      <c r="P91" s="104">
        <v>0</v>
      </c>
      <c r="Q91" s="104">
        <v>0</v>
      </c>
      <c r="R91" s="104">
        <v>0</v>
      </c>
      <c r="S91" s="104">
        <v>0</v>
      </c>
      <c r="T91" s="104">
        <v>0</v>
      </c>
      <c r="U91" s="104">
        <v>0</v>
      </c>
      <c r="V91" s="104">
        <v>0</v>
      </c>
      <c r="W91" s="104">
        <v>0</v>
      </c>
      <c r="X91" s="104">
        <v>0</v>
      </c>
      <c r="Y91" s="104">
        <v>0</v>
      </c>
      <c r="Z91" s="104">
        <v>0</v>
      </c>
      <c r="AA91" s="104">
        <v>0</v>
      </c>
      <c r="AB91" s="104">
        <v>0</v>
      </c>
      <c r="AC91" s="104">
        <v>0</v>
      </c>
      <c r="AD91" s="104">
        <v>0</v>
      </c>
      <c r="AE91" s="104">
        <v>0</v>
      </c>
      <c r="AF91" s="104">
        <v>0</v>
      </c>
      <c r="AG91" s="104">
        <v>0</v>
      </c>
      <c r="AH91" s="104">
        <v>0</v>
      </c>
      <c r="AI91" s="104">
        <v>0</v>
      </c>
      <c r="AJ91" s="104">
        <v>0</v>
      </c>
      <c r="AK91" s="104">
        <v>0</v>
      </c>
      <c r="AL91" s="104">
        <v>0</v>
      </c>
      <c r="AM91" s="104">
        <f>'Ingreso de Datos 2025'!L33</f>
        <v>0</v>
      </c>
      <c r="AN91" s="94">
        <f t="shared" si="176"/>
        <v>0</v>
      </c>
      <c r="AP91" s="106"/>
    </row>
    <row r="92" spans="1:42" ht="12.75" customHeight="1" x14ac:dyDescent="0.2">
      <c r="A92" s="150"/>
      <c r="B92" s="137"/>
      <c r="C92" s="11" t="s">
        <v>3</v>
      </c>
      <c r="D92" s="105">
        <v>0</v>
      </c>
      <c r="E92" s="105">
        <v>0</v>
      </c>
      <c r="F92" s="105">
        <v>0</v>
      </c>
      <c r="G92" s="105">
        <v>0</v>
      </c>
      <c r="H92" s="105">
        <v>0</v>
      </c>
      <c r="I92" s="105">
        <v>0</v>
      </c>
      <c r="J92" s="105">
        <v>0</v>
      </c>
      <c r="K92" s="105">
        <v>0</v>
      </c>
      <c r="L92" s="105">
        <v>0</v>
      </c>
      <c r="M92" s="105">
        <v>0</v>
      </c>
      <c r="N92" s="105">
        <v>0</v>
      </c>
      <c r="O92" s="105">
        <v>0</v>
      </c>
      <c r="P92" s="105">
        <v>0</v>
      </c>
      <c r="Q92" s="105">
        <v>0</v>
      </c>
      <c r="R92" s="105">
        <v>0</v>
      </c>
      <c r="S92" s="105">
        <v>0</v>
      </c>
      <c r="T92" s="105">
        <v>0</v>
      </c>
      <c r="U92" s="105">
        <v>0</v>
      </c>
      <c r="V92" s="105">
        <v>0</v>
      </c>
      <c r="W92" s="105">
        <v>0</v>
      </c>
      <c r="X92" s="105">
        <v>0</v>
      </c>
      <c r="Y92" s="105">
        <v>0</v>
      </c>
      <c r="Z92" s="105">
        <v>0</v>
      </c>
      <c r="AA92" s="105">
        <v>0</v>
      </c>
      <c r="AB92" s="105">
        <v>0</v>
      </c>
      <c r="AC92" s="105">
        <v>0</v>
      </c>
      <c r="AD92" s="105">
        <v>0</v>
      </c>
      <c r="AE92" s="105">
        <v>0</v>
      </c>
      <c r="AF92" s="105">
        <v>0</v>
      </c>
      <c r="AG92" s="105">
        <v>0</v>
      </c>
      <c r="AH92" s="105">
        <v>0</v>
      </c>
      <c r="AI92" s="105">
        <v>0</v>
      </c>
      <c r="AJ92" s="105">
        <v>0</v>
      </c>
      <c r="AK92" s="105">
        <v>0</v>
      </c>
      <c r="AL92" s="105">
        <v>0</v>
      </c>
      <c r="AM92" s="105">
        <f>'Ingreso de Datos 2025'!L34</f>
        <v>0</v>
      </c>
      <c r="AN92" s="95">
        <f t="shared" si="176"/>
        <v>0</v>
      </c>
      <c r="AP92" s="106"/>
    </row>
    <row r="93" spans="1:42" ht="18.75" customHeight="1" x14ac:dyDescent="0.2">
      <c r="A93" s="150"/>
      <c r="B93" s="136" t="s">
        <v>39</v>
      </c>
      <c r="C93" s="10" t="s">
        <v>0</v>
      </c>
      <c r="D93" s="104">
        <v>0</v>
      </c>
      <c r="E93" s="104">
        <v>0</v>
      </c>
      <c r="F93" s="104">
        <v>0</v>
      </c>
      <c r="G93" s="104">
        <v>0</v>
      </c>
      <c r="H93" s="104">
        <v>0</v>
      </c>
      <c r="I93" s="104">
        <v>0</v>
      </c>
      <c r="J93" s="104">
        <v>0</v>
      </c>
      <c r="K93" s="104">
        <v>0</v>
      </c>
      <c r="L93" s="104">
        <v>0</v>
      </c>
      <c r="M93" s="104">
        <v>0</v>
      </c>
      <c r="N93" s="104">
        <v>0</v>
      </c>
      <c r="O93" s="104">
        <v>0</v>
      </c>
      <c r="P93" s="104">
        <v>0</v>
      </c>
      <c r="Q93" s="104">
        <v>0</v>
      </c>
      <c r="R93" s="104">
        <v>0</v>
      </c>
      <c r="S93" s="104">
        <v>0</v>
      </c>
      <c r="T93" s="104">
        <v>0</v>
      </c>
      <c r="U93" s="104">
        <v>0</v>
      </c>
      <c r="V93" s="104">
        <v>0</v>
      </c>
      <c r="W93" s="104">
        <v>0</v>
      </c>
      <c r="X93" s="104">
        <v>0</v>
      </c>
      <c r="Y93" s="104">
        <v>0</v>
      </c>
      <c r="Z93" s="104">
        <v>0</v>
      </c>
      <c r="AA93" s="104">
        <v>0</v>
      </c>
      <c r="AB93" s="104">
        <v>0</v>
      </c>
      <c r="AC93" s="104">
        <v>0</v>
      </c>
      <c r="AD93" s="104">
        <v>0</v>
      </c>
      <c r="AE93" s="104">
        <v>0</v>
      </c>
      <c r="AF93" s="104">
        <v>0</v>
      </c>
      <c r="AG93" s="104">
        <v>1191</v>
      </c>
      <c r="AH93" s="104">
        <v>1647</v>
      </c>
      <c r="AI93" s="104">
        <v>1385</v>
      </c>
      <c r="AJ93" s="104">
        <v>588</v>
      </c>
      <c r="AK93" s="104">
        <v>652</v>
      </c>
      <c r="AL93" s="104">
        <v>643</v>
      </c>
      <c r="AM93" s="104">
        <f>'Ingreso de Datos 2025'!L35</f>
        <v>0</v>
      </c>
      <c r="AN93" s="94">
        <f t="shared" si="176"/>
        <v>6106</v>
      </c>
      <c r="AP93" s="106"/>
    </row>
    <row r="94" spans="1:42" ht="18.75" customHeight="1" x14ac:dyDescent="0.2">
      <c r="A94" s="150"/>
      <c r="B94" s="137"/>
      <c r="C94" s="11" t="s">
        <v>3</v>
      </c>
      <c r="D94" s="105">
        <v>0</v>
      </c>
      <c r="E94" s="105">
        <v>0</v>
      </c>
      <c r="F94" s="105">
        <v>0</v>
      </c>
      <c r="G94" s="105">
        <v>0</v>
      </c>
      <c r="H94" s="105">
        <v>0</v>
      </c>
      <c r="I94" s="105">
        <v>0</v>
      </c>
      <c r="J94" s="105">
        <v>0</v>
      </c>
      <c r="K94" s="105">
        <v>0</v>
      </c>
      <c r="L94" s="105">
        <v>0</v>
      </c>
      <c r="M94" s="105">
        <v>0</v>
      </c>
      <c r="N94" s="105">
        <v>0</v>
      </c>
      <c r="O94" s="105">
        <v>0</v>
      </c>
      <c r="P94" s="105">
        <v>0</v>
      </c>
      <c r="Q94" s="105">
        <v>0</v>
      </c>
      <c r="R94" s="105">
        <v>0</v>
      </c>
      <c r="S94" s="105">
        <v>0</v>
      </c>
      <c r="T94" s="105">
        <v>0</v>
      </c>
      <c r="U94" s="105">
        <v>0</v>
      </c>
      <c r="V94" s="105">
        <v>0</v>
      </c>
      <c r="W94" s="105">
        <v>0</v>
      </c>
      <c r="X94" s="105">
        <v>0</v>
      </c>
      <c r="Y94" s="105">
        <v>0</v>
      </c>
      <c r="Z94" s="105">
        <v>0</v>
      </c>
      <c r="AA94" s="105">
        <v>0</v>
      </c>
      <c r="AB94" s="105">
        <v>0</v>
      </c>
      <c r="AC94" s="105">
        <v>0</v>
      </c>
      <c r="AD94" s="105">
        <v>0</v>
      </c>
      <c r="AE94" s="105">
        <v>0</v>
      </c>
      <c r="AF94" s="105">
        <v>0</v>
      </c>
      <c r="AG94" s="105">
        <v>555006</v>
      </c>
      <c r="AH94" s="105">
        <v>767502</v>
      </c>
      <c r="AI94" s="105">
        <v>696655</v>
      </c>
      <c r="AJ94" s="105">
        <v>361972.80000000005</v>
      </c>
      <c r="AK94" s="105">
        <v>401632</v>
      </c>
      <c r="AL94" s="105">
        <v>391587</v>
      </c>
      <c r="AM94" s="105">
        <f>'Ingreso de Datos 2025'!L36</f>
        <v>0</v>
      </c>
      <c r="AN94" s="95">
        <f t="shared" si="176"/>
        <v>3174354.8</v>
      </c>
      <c r="AP94" s="106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104">
        <v>0</v>
      </c>
      <c r="E95" s="104">
        <v>0</v>
      </c>
      <c r="F95" s="104">
        <v>0</v>
      </c>
      <c r="G95" s="104">
        <v>0</v>
      </c>
      <c r="H95" s="104">
        <v>0</v>
      </c>
      <c r="I95" s="104">
        <v>0</v>
      </c>
      <c r="J95" s="104">
        <v>0</v>
      </c>
      <c r="K95" s="104">
        <v>0</v>
      </c>
      <c r="L95" s="104">
        <v>0</v>
      </c>
      <c r="M95" s="104">
        <v>0</v>
      </c>
      <c r="N95" s="104">
        <v>0</v>
      </c>
      <c r="O95" s="104">
        <v>0</v>
      </c>
      <c r="P95" s="104">
        <v>0</v>
      </c>
      <c r="Q95" s="104">
        <v>0</v>
      </c>
      <c r="R95" s="104">
        <v>0</v>
      </c>
      <c r="S95" s="104">
        <v>0</v>
      </c>
      <c r="T95" s="104">
        <v>0</v>
      </c>
      <c r="U95" s="104">
        <v>0</v>
      </c>
      <c r="V95" s="104">
        <v>0</v>
      </c>
      <c r="W95" s="104">
        <v>0</v>
      </c>
      <c r="X95" s="104">
        <v>0</v>
      </c>
      <c r="Y95" s="104">
        <v>0</v>
      </c>
      <c r="Z95" s="104">
        <v>0</v>
      </c>
      <c r="AA95" s="104">
        <v>0</v>
      </c>
      <c r="AB95" s="104">
        <v>0</v>
      </c>
      <c r="AC95" s="104">
        <v>0</v>
      </c>
      <c r="AD95" s="104">
        <v>0</v>
      </c>
      <c r="AE95" s="104">
        <v>0</v>
      </c>
      <c r="AF95" s="104">
        <v>0</v>
      </c>
      <c r="AG95" s="104">
        <v>4715</v>
      </c>
      <c r="AH95" s="104">
        <v>6155</v>
      </c>
      <c r="AI95" s="104">
        <v>4495</v>
      </c>
      <c r="AJ95" s="104">
        <v>4395</v>
      </c>
      <c r="AK95" s="104">
        <v>4384</v>
      </c>
      <c r="AL95" s="104">
        <v>2291</v>
      </c>
      <c r="AM95" s="104">
        <f>'Ingreso de Datos 2025'!L37</f>
        <v>0</v>
      </c>
      <c r="AN95" s="94">
        <f t="shared" si="176"/>
        <v>26435</v>
      </c>
      <c r="AP95" s="106"/>
    </row>
    <row r="96" spans="1:42" ht="12.75" customHeight="1" x14ac:dyDescent="0.2">
      <c r="A96" s="152"/>
      <c r="B96" s="137"/>
      <c r="C96" s="11" t="s">
        <v>3</v>
      </c>
      <c r="D96" s="105">
        <v>0</v>
      </c>
      <c r="E96" s="105">
        <v>0</v>
      </c>
      <c r="F96" s="105">
        <v>0</v>
      </c>
      <c r="G96" s="105">
        <v>0</v>
      </c>
      <c r="H96" s="105">
        <v>0</v>
      </c>
      <c r="I96" s="105">
        <v>0</v>
      </c>
      <c r="J96" s="105">
        <v>0</v>
      </c>
      <c r="K96" s="105">
        <v>0</v>
      </c>
      <c r="L96" s="105">
        <v>0</v>
      </c>
      <c r="M96" s="105">
        <v>0</v>
      </c>
      <c r="N96" s="105">
        <v>0</v>
      </c>
      <c r="O96" s="105">
        <v>0</v>
      </c>
      <c r="P96" s="105">
        <v>0</v>
      </c>
      <c r="Q96" s="105">
        <v>0</v>
      </c>
      <c r="R96" s="105">
        <v>0</v>
      </c>
      <c r="S96" s="105">
        <v>0</v>
      </c>
      <c r="T96" s="105">
        <v>0</v>
      </c>
      <c r="U96" s="105">
        <v>0</v>
      </c>
      <c r="V96" s="105">
        <v>0</v>
      </c>
      <c r="W96" s="105">
        <v>0</v>
      </c>
      <c r="X96" s="105">
        <v>0</v>
      </c>
      <c r="Y96" s="105">
        <v>0</v>
      </c>
      <c r="Z96" s="105">
        <v>0</v>
      </c>
      <c r="AA96" s="105">
        <v>0</v>
      </c>
      <c r="AB96" s="105">
        <v>0</v>
      </c>
      <c r="AC96" s="105">
        <v>0</v>
      </c>
      <c r="AD96" s="105">
        <v>0</v>
      </c>
      <c r="AE96" s="105">
        <v>0</v>
      </c>
      <c r="AF96" s="105">
        <v>0</v>
      </c>
      <c r="AG96" s="105">
        <v>818641.62</v>
      </c>
      <c r="AH96" s="105">
        <v>989728.24</v>
      </c>
      <c r="AI96" s="105">
        <v>962013.60299999977</v>
      </c>
      <c r="AJ96" s="105">
        <v>1155144.7200000002</v>
      </c>
      <c r="AK96" s="105">
        <v>1133194.2</v>
      </c>
      <c r="AL96" s="105">
        <v>786754.49700000009</v>
      </c>
      <c r="AM96" s="105">
        <f>'Ingreso de Datos 2025'!L38</f>
        <v>0</v>
      </c>
      <c r="AN96" s="95">
        <f t="shared" si="176"/>
        <v>5845476.8799999999</v>
      </c>
      <c r="AP96" s="106"/>
    </row>
    <row r="97" spans="1:42" ht="16.5" customHeight="1" x14ac:dyDescent="0.2">
      <c r="A97" s="152"/>
      <c r="B97" s="136" t="s">
        <v>6</v>
      </c>
      <c r="C97" s="10" t="s">
        <v>0</v>
      </c>
      <c r="D97" s="104">
        <v>0</v>
      </c>
      <c r="E97" s="104">
        <v>0</v>
      </c>
      <c r="F97" s="104">
        <v>0</v>
      </c>
      <c r="G97" s="104">
        <v>0</v>
      </c>
      <c r="H97" s="104">
        <v>0</v>
      </c>
      <c r="I97" s="104">
        <v>0</v>
      </c>
      <c r="J97" s="104">
        <v>0</v>
      </c>
      <c r="K97" s="104">
        <v>0</v>
      </c>
      <c r="L97" s="104">
        <v>0</v>
      </c>
      <c r="M97" s="104">
        <v>0</v>
      </c>
      <c r="N97" s="104">
        <v>0</v>
      </c>
      <c r="O97" s="104">
        <v>0</v>
      </c>
      <c r="P97" s="104">
        <v>0</v>
      </c>
      <c r="Q97" s="104">
        <v>0</v>
      </c>
      <c r="R97" s="104">
        <v>0</v>
      </c>
      <c r="S97" s="104">
        <v>0</v>
      </c>
      <c r="T97" s="104">
        <v>0</v>
      </c>
      <c r="U97" s="104">
        <v>0</v>
      </c>
      <c r="V97" s="104">
        <v>0</v>
      </c>
      <c r="W97" s="104">
        <v>0</v>
      </c>
      <c r="X97" s="104">
        <v>0</v>
      </c>
      <c r="Y97" s="104">
        <v>0</v>
      </c>
      <c r="Z97" s="104">
        <v>0</v>
      </c>
      <c r="AA97" s="104">
        <v>0</v>
      </c>
      <c r="AB97" s="104">
        <v>0</v>
      </c>
      <c r="AC97" s="104">
        <v>0</v>
      </c>
      <c r="AD97" s="104">
        <v>0</v>
      </c>
      <c r="AE97" s="104">
        <v>0</v>
      </c>
      <c r="AF97" s="104">
        <v>0</v>
      </c>
      <c r="AG97" s="104">
        <v>0</v>
      </c>
      <c r="AH97" s="104">
        <v>0</v>
      </c>
      <c r="AI97" s="104">
        <v>0</v>
      </c>
      <c r="AJ97" s="104">
        <v>0</v>
      </c>
      <c r="AK97" s="104">
        <v>0</v>
      </c>
      <c r="AL97" s="104">
        <v>0</v>
      </c>
      <c r="AM97" s="104">
        <f>'Ingreso de Datos 2025'!L39</f>
        <v>0</v>
      </c>
      <c r="AN97" s="94">
        <f t="shared" si="176"/>
        <v>0</v>
      </c>
      <c r="AP97" s="106"/>
    </row>
    <row r="98" spans="1:42" ht="21" customHeight="1" x14ac:dyDescent="0.2">
      <c r="A98" s="152"/>
      <c r="B98" s="137"/>
      <c r="C98" s="11" t="s">
        <v>3</v>
      </c>
      <c r="D98" s="105">
        <v>0</v>
      </c>
      <c r="E98" s="105">
        <v>0</v>
      </c>
      <c r="F98" s="105">
        <v>0</v>
      </c>
      <c r="G98" s="105">
        <v>0</v>
      </c>
      <c r="H98" s="105">
        <v>0</v>
      </c>
      <c r="I98" s="105">
        <v>0</v>
      </c>
      <c r="J98" s="105">
        <v>0</v>
      </c>
      <c r="K98" s="105">
        <v>0</v>
      </c>
      <c r="L98" s="105">
        <v>0</v>
      </c>
      <c r="M98" s="105">
        <v>0</v>
      </c>
      <c r="N98" s="105">
        <v>0</v>
      </c>
      <c r="O98" s="105">
        <v>0</v>
      </c>
      <c r="P98" s="105">
        <v>0</v>
      </c>
      <c r="Q98" s="105">
        <v>0</v>
      </c>
      <c r="R98" s="105">
        <v>0</v>
      </c>
      <c r="S98" s="105">
        <v>0</v>
      </c>
      <c r="T98" s="105">
        <v>0</v>
      </c>
      <c r="U98" s="105">
        <v>0</v>
      </c>
      <c r="V98" s="105">
        <v>0</v>
      </c>
      <c r="W98" s="105">
        <v>0</v>
      </c>
      <c r="X98" s="105">
        <v>0</v>
      </c>
      <c r="Y98" s="105">
        <v>0</v>
      </c>
      <c r="Z98" s="105">
        <v>0</v>
      </c>
      <c r="AA98" s="105">
        <v>0</v>
      </c>
      <c r="AB98" s="105">
        <v>0</v>
      </c>
      <c r="AC98" s="105">
        <v>0</v>
      </c>
      <c r="AD98" s="105">
        <v>0</v>
      </c>
      <c r="AE98" s="105">
        <v>0</v>
      </c>
      <c r="AF98" s="105">
        <v>0</v>
      </c>
      <c r="AG98" s="105">
        <v>0</v>
      </c>
      <c r="AH98" s="105">
        <v>0</v>
      </c>
      <c r="AI98" s="105">
        <v>0</v>
      </c>
      <c r="AJ98" s="105">
        <v>0</v>
      </c>
      <c r="AK98" s="105">
        <v>0</v>
      </c>
      <c r="AL98" s="105">
        <v>0</v>
      </c>
      <c r="AM98" s="105">
        <f>'Ingreso de Datos 2025'!L40</f>
        <v>0</v>
      </c>
      <c r="AN98" s="95">
        <f t="shared" si="176"/>
        <v>0</v>
      </c>
      <c r="AP98" s="106"/>
    </row>
    <row r="99" spans="1:42" ht="12.75" customHeight="1" x14ac:dyDescent="0.2">
      <c r="A99" s="152"/>
      <c r="B99" s="136" t="s">
        <v>62</v>
      </c>
      <c r="C99" s="10" t="s">
        <v>0</v>
      </c>
      <c r="D99" s="104">
        <v>0</v>
      </c>
      <c r="E99" s="104">
        <v>0</v>
      </c>
      <c r="F99" s="104">
        <v>0</v>
      </c>
      <c r="G99" s="104">
        <v>0</v>
      </c>
      <c r="H99" s="104">
        <v>0</v>
      </c>
      <c r="I99" s="104">
        <v>0</v>
      </c>
      <c r="J99" s="104">
        <v>0</v>
      </c>
      <c r="K99" s="104">
        <v>0</v>
      </c>
      <c r="L99" s="104">
        <v>0</v>
      </c>
      <c r="M99" s="104">
        <v>0</v>
      </c>
      <c r="N99" s="104">
        <v>0</v>
      </c>
      <c r="O99" s="104">
        <v>0</v>
      </c>
      <c r="P99" s="104">
        <v>0</v>
      </c>
      <c r="Q99" s="104">
        <v>0</v>
      </c>
      <c r="R99" s="104">
        <v>0</v>
      </c>
      <c r="S99" s="104">
        <v>0</v>
      </c>
      <c r="T99" s="104">
        <v>0</v>
      </c>
      <c r="U99" s="104">
        <v>0</v>
      </c>
      <c r="V99" s="104">
        <v>0</v>
      </c>
      <c r="W99" s="104">
        <v>0</v>
      </c>
      <c r="X99" s="104">
        <v>0</v>
      </c>
      <c r="Y99" s="104">
        <v>0</v>
      </c>
      <c r="Z99" s="104">
        <v>0</v>
      </c>
      <c r="AA99" s="104">
        <v>0</v>
      </c>
      <c r="AB99" s="104">
        <v>0</v>
      </c>
      <c r="AC99" s="104">
        <v>0</v>
      </c>
      <c r="AD99" s="104">
        <v>0</v>
      </c>
      <c r="AE99" s="104">
        <v>0</v>
      </c>
      <c r="AF99" s="104">
        <v>0</v>
      </c>
      <c r="AG99" s="104">
        <v>0</v>
      </c>
      <c r="AH99" s="104">
        <v>0</v>
      </c>
      <c r="AI99" s="104">
        <v>0</v>
      </c>
      <c r="AJ99" s="104">
        <v>0</v>
      </c>
      <c r="AK99" s="104">
        <v>0</v>
      </c>
      <c r="AL99" s="104">
        <v>0</v>
      </c>
      <c r="AM99" s="104">
        <f>'Ingreso de Datos 2025'!L41</f>
        <v>0</v>
      </c>
      <c r="AN99" s="94">
        <f t="shared" si="176"/>
        <v>0</v>
      </c>
      <c r="AP99" s="106"/>
    </row>
    <row r="100" spans="1:42" ht="12.75" customHeight="1" x14ac:dyDescent="0.2">
      <c r="A100" s="152"/>
      <c r="B100" s="137"/>
      <c r="C100" s="11" t="s">
        <v>3</v>
      </c>
      <c r="D100" s="105">
        <v>0</v>
      </c>
      <c r="E100" s="105">
        <v>0</v>
      </c>
      <c r="F100" s="105">
        <v>0</v>
      </c>
      <c r="G100" s="105">
        <v>0</v>
      </c>
      <c r="H100" s="105">
        <v>0</v>
      </c>
      <c r="I100" s="105">
        <v>0</v>
      </c>
      <c r="J100" s="105">
        <v>0</v>
      </c>
      <c r="K100" s="105">
        <v>0</v>
      </c>
      <c r="L100" s="105">
        <v>0</v>
      </c>
      <c r="M100" s="105">
        <v>0</v>
      </c>
      <c r="N100" s="105">
        <v>0</v>
      </c>
      <c r="O100" s="105">
        <v>0</v>
      </c>
      <c r="P100" s="105">
        <v>0</v>
      </c>
      <c r="Q100" s="105">
        <v>0</v>
      </c>
      <c r="R100" s="105">
        <v>0</v>
      </c>
      <c r="S100" s="105">
        <v>0</v>
      </c>
      <c r="T100" s="105">
        <v>0</v>
      </c>
      <c r="U100" s="105">
        <v>0</v>
      </c>
      <c r="V100" s="105">
        <v>0</v>
      </c>
      <c r="W100" s="105">
        <v>0</v>
      </c>
      <c r="X100" s="105">
        <v>0</v>
      </c>
      <c r="Y100" s="105">
        <v>0</v>
      </c>
      <c r="Z100" s="105">
        <v>0</v>
      </c>
      <c r="AA100" s="105">
        <v>0</v>
      </c>
      <c r="AB100" s="105">
        <v>0</v>
      </c>
      <c r="AC100" s="105">
        <v>0</v>
      </c>
      <c r="AD100" s="105">
        <v>0</v>
      </c>
      <c r="AE100" s="105">
        <v>0</v>
      </c>
      <c r="AF100" s="105">
        <v>0</v>
      </c>
      <c r="AG100" s="105">
        <v>0</v>
      </c>
      <c r="AH100" s="105">
        <v>0</v>
      </c>
      <c r="AI100" s="105">
        <v>0</v>
      </c>
      <c r="AJ100" s="105">
        <v>0</v>
      </c>
      <c r="AK100" s="105">
        <v>0</v>
      </c>
      <c r="AL100" s="105">
        <v>0</v>
      </c>
      <c r="AM100" s="105">
        <f>'Ingreso de Datos 2025'!L42</f>
        <v>0</v>
      </c>
      <c r="AN100" s="95">
        <f t="shared" si="176"/>
        <v>0</v>
      </c>
      <c r="AP100" s="106"/>
    </row>
    <row r="101" spans="1:42" ht="12.75" customHeight="1" x14ac:dyDescent="0.2">
      <c r="A101" s="152"/>
      <c r="B101" s="136" t="s">
        <v>63</v>
      </c>
      <c r="C101" s="10" t="s">
        <v>0</v>
      </c>
      <c r="D101" s="104">
        <v>0</v>
      </c>
      <c r="E101" s="104">
        <v>0</v>
      </c>
      <c r="F101" s="104">
        <v>0</v>
      </c>
      <c r="G101" s="104">
        <v>0</v>
      </c>
      <c r="H101" s="104">
        <v>0</v>
      </c>
      <c r="I101" s="104">
        <v>0</v>
      </c>
      <c r="J101" s="104">
        <v>0</v>
      </c>
      <c r="K101" s="104">
        <v>0</v>
      </c>
      <c r="L101" s="104">
        <v>0</v>
      </c>
      <c r="M101" s="104">
        <v>0</v>
      </c>
      <c r="N101" s="104">
        <v>0</v>
      </c>
      <c r="O101" s="104">
        <v>0</v>
      </c>
      <c r="P101" s="104">
        <v>0</v>
      </c>
      <c r="Q101" s="104">
        <v>0</v>
      </c>
      <c r="R101" s="104">
        <v>0</v>
      </c>
      <c r="S101" s="104">
        <v>0</v>
      </c>
      <c r="T101" s="104">
        <v>0</v>
      </c>
      <c r="U101" s="104">
        <v>0</v>
      </c>
      <c r="V101" s="104">
        <v>0</v>
      </c>
      <c r="W101" s="104">
        <v>0</v>
      </c>
      <c r="X101" s="104">
        <v>0</v>
      </c>
      <c r="Y101" s="104">
        <v>0</v>
      </c>
      <c r="Z101" s="104">
        <v>0</v>
      </c>
      <c r="AA101" s="104">
        <v>0</v>
      </c>
      <c r="AB101" s="104">
        <v>0</v>
      </c>
      <c r="AC101" s="104">
        <v>0</v>
      </c>
      <c r="AD101" s="104">
        <v>0</v>
      </c>
      <c r="AE101" s="104">
        <v>0</v>
      </c>
      <c r="AF101" s="104">
        <v>0</v>
      </c>
      <c r="AG101" s="104">
        <v>0</v>
      </c>
      <c r="AH101" s="104">
        <v>0</v>
      </c>
      <c r="AI101" s="104">
        <v>0</v>
      </c>
      <c r="AJ101" s="104">
        <v>0</v>
      </c>
      <c r="AK101" s="104">
        <v>0</v>
      </c>
      <c r="AL101" s="104">
        <v>0</v>
      </c>
      <c r="AM101" s="104">
        <f>'Ingreso de Datos 2025'!L43</f>
        <v>0</v>
      </c>
      <c r="AN101" s="94">
        <f t="shared" si="176"/>
        <v>0</v>
      </c>
      <c r="AP101" s="106"/>
    </row>
    <row r="102" spans="1:42" ht="12.75" customHeight="1" x14ac:dyDescent="0.2">
      <c r="A102" s="152"/>
      <c r="B102" s="137"/>
      <c r="C102" s="11" t="s">
        <v>3</v>
      </c>
      <c r="D102" s="105">
        <v>0</v>
      </c>
      <c r="E102" s="105">
        <v>0</v>
      </c>
      <c r="F102" s="105">
        <v>0</v>
      </c>
      <c r="G102" s="105">
        <v>0</v>
      </c>
      <c r="H102" s="105">
        <v>0</v>
      </c>
      <c r="I102" s="105">
        <v>0</v>
      </c>
      <c r="J102" s="105">
        <v>0</v>
      </c>
      <c r="K102" s="105">
        <v>0</v>
      </c>
      <c r="L102" s="105">
        <v>0</v>
      </c>
      <c r="M102" s="105">
        <v>0</v>
      </c>
      <c r="N102" s="105">
        <v>0</v>
      </c>
      <c r="O102" s="105">
        <v>0</v>
      </c>
      <c r="P102" s="105">
        <v>0</v>
      </c>
      <c r="Q102" s="105">
        <v>0</v>
      </c>
      <c r="R102" s="105">
        <v>0</v>
      </c>
      <c r="S102" s="105">
        <v>0</v>
      </c>
      <c r="T102" s="105">
        <v>0</v>
      </c>
      <c r="U102" s="105">
        <v>0</v>
      </c>
      <c r="V102" s="105">
        <v>0</v>
      </c>
      <c r="W102" s="105">
        <v>0</v>
      </c>
      <c r="X102" s="105">
        <v>0</v>
      </c>
      <c r="Y102" s="105">
        <v>0</v>
      </c>
      <c r="Z102" s="105">
        <v>0</v>
      </c>
      <c r="AA102" s="105">
        <v>0</v>
      </c>
      <c r="AB102" s="105">
        <v>0</v>
      </c>
      <c r="AC102" s="105">
        <v>0</v>
      </c>
      <c r="AD102" s="105">
        <v>0</v>
      </c>
      <c r="AE102" s="105">
        <v>0</v>
      </c>
      <c r="AF102" s="105">
        <v>0</v>
      </c>
      <c r="AG102" s="105">
        <v>0</v>
      </c>
      <c r="AH102" s="105">
        <v>0</v>
      </c>
      <c r="AI102" s="105">
        <v>0</v>
      </c>
      <c r="AJ102" s="105">
        <v>0</v>
      </c>
      <c r="AK102" s="105">
        <v>0</v>
      </c>
      <c r="AL102" s="105">
        <v>0</v>
      </c>
      <c r="AM102" s="105">
        <f>'Ingreso de Datos 2025'!L44</f>
        <v>0</v>
      </c>
      <c r="AN102" s="95">
        <f t="shared" si="176"/>
        <v>0</v>
      </c>
      <c r="AP102" s="106"/>
    </row>
    <row r="103" spans="1:42" ht="12.75" customHeight="1" x14ac:dyDescent="0.2">
      <c r="A103" s="152"/>
      <c r="B103" s="136" t="s">
        <v>55</v>
      </c>
      <c r="C103" s="86" t="s">
        <v>0</v>
      </c>
      <c r="D103" s="104">
        <v>0</v>
      </c>
      <c r="E103" s="104">
        <v>0</v>
      </c>
      <c r="F103" s="104">
        <v>0</v>
      </c>
      <c r="G103" s="104">
        <v>0</v>
      </c>
      <c r="H103" s="104">
        <v>0</v>
      </c>
      <c r="I103" s="104">
        <v>0</v>
      </c>
      <c r="J103" s="104">
        <v>0</v>
      </c>
      <c r="K103" s="104">
        <v>0</v>
      </c>
      <c r="L103" s="104">
        <v>0</v>
      </c>
      <c r="M103" s="104">
        <v>0</v>
      </c>
      <c r="N103" s="104">
        <v>0</v>
      </c>
      <c r="O103" s="104">
        <v>0</v>
      </c>
      <c r="P103" s="104">
        <v>0</v>
      </c>
      <c r="Q103" s="104">
        <v>0</v>
      </c>
      <c r="R103" s="104">
        <v>0</v>
      </c>
      <c r="S103" s="104">
        <v>0</v>
      </c>
      <c r="T103" s="104">
        <v>0</v>
      </c>
      <c r="U103" s="104">
        <v>0</v>
      </c>
      <c r="V103" s="104">
        <v>0</v>
      </c>
      <c r="W103" s="104">
        <v>0</v>
      </c>
      <c r="X103" s="104">
        <v>0</v>
      </c>
      <c r="Y103" s="104">
        <v>0</v>
      </c>
      <c r="Z103" s="104">
        <v>0</v>
      </c>
      <c r="AA103" s="104">
        <v>0</v>
      </c>
      <c r="AB103" s="104">
        <v>0</v>
      </c>
      <c r="AC103" s="104">
        <v>0</v>
      </c>
      <c r="AD103" s="104">
        <v>0</v>
      </c>
      <c r="AE103" s="104">
        <v>0</v>
      </c>
      <c r="AF103" s="104">
        <v>0</v>
      </c>
      <c r="AG103" s="104">
        <v>93</v>
      </c>
      <c r="AH103" s="104">
        <v>996</v>
      </c>
      <c r="AI103" s="104">
        <v>853</v>
      </c>
      <c r="AJ103" s="104">
        <v>744</v>
      </c>
      <c r="AK103" s="104">
        <v>1918</v>
      </c>
      <c r="AL103" s="104">
        <v>164</v>
      </c>
      <c r="AM103" s="104">
        <f>'Ingreso de Datos 2025'!L45</f>
        <v>0</v>
      </c>
      <c r="AN103" s="96">
        <f t="shared" si="176"/>
        <v>4768</v>
      </c>
      <c r="AP103" s="106"/>
    </row>
    <row r="104" spans="1:42" ht="12.75" customHeight="1" x14ac:dyDescent="0.2">
      <c r="A104" s="152"/>
      <c r="B104" s="137"/>
      <c r="C104" s="11" t="s">
        <v>3</v>
      </c>
      <c r="D104" s="105">
        <v>0</v>
      </c>
      <c r="E104" s="105">
        <v>0</v>
      </c>
      <c r="F104" s="105">
        <v>0</v>
      </c>
      <c r="G104" s="105">
        <v>0</v>
      </c>
      <c r="H104" s="105">
        <v>0</v>
      </c>
      <c r="I104" s="105">
        <v>0</v>
      </c>
      <c r="J104" s="105">
        <v>0</v>
      </c>
      <c r="K104" s="105">
        <v>0</v>
      </c>
      <c r="L104" s="105">
        <v>0</v>
      </c>
      <c r="M104" s="105">
        <v>0</v>
      </c>
      <c r="N104" s="105">
        <v>0</v>
      </c>
      <c r="O104" s="105">
        <v>0</v>
      </c>
      <c r="P104" s="105">
        <v>0</v>
      </c>
      <c r="Q104" s="105">
        <v>0</v>
      </c>
      <c r="R104" s="105">
        <v>0</v>
      </c>
      <c r="S104" s="105">
        <v>0</v>
      </c>
      <c r="T104" s="105">
        <v>0</v>
      </c>
      <c r="U104" s="105">
        <v>0</v>
      </c>
      <c r="V104" s="105">
        <v>0</v>
      </c>
      <c r="W104" s="105">
        <v>0</v>
      </c>
      <c r="X104" s="105">
        <v>0</v>
      </c>
      <c r="Y104" s="105">
        <v>0</v>
      </c>
      <c r="Z104" s="105">
        <v>0</v>
      </c>
      <c r="AA104" s="105">
        <v>0</v>
      </c>
      <c r="AB104" s="105">
        <v>0</v>
      </c>
      <c r="AC104" s="105">
        <v>0</v>
      </c>
      <c r="AD104" s="105">
        <v>0</v>
      </c>
      <c r="AE104" s="105">
        <v>0</v>
      </c>
      <c r="AF104" s="105">
        <v>0</v>
      </c>
      <c r="AG104" s="105">
        <v>13107</v>
      </c>
      <c r="AH104" s="105">
        <v>195625.37</v>
      </c>
      <c r="AI104" s="105">
        <v>216460.98800000001</v>
      </c>
      <c r="AJ104" s="105">
        <v>209749.21999999997</v>
      </c>
      <c r="AK104" s="105">
        <v>429691.86</v>
      </c>
      <c r="AL104" s="105">
        <v>46005</v>
      </c>
      <c r="AM104" s="105">
        <f>'Ingreso de Datos 2025'!L46</f>
        <v>198</v>
      </c>
      <c r="AN104" s="97">
        <f t="shared" si="176"/>
        <v>1110837.4380000001</v>
      </c>
      <c r="AP104" s="106"/>
    </row>
    <row r="105" spans="1:42" ht="12.75" customHeight="1" x14ac:dyDescent="0.2">
      <c r="A105" s="152"/>
      <c r="B105" s="136" t="s">
        <v>68</v>
      </c>
      <c r="C105" s="10" t="s">
        <v>0</v>
      </c>
      <c r="D105" s="104">
        <v>0</v>
      </c>
      <c r="E105" s="104">
        <v>0</v>
      </c>
      <c r="F105" s="104">
        <v>0</v>
      </c>
      <c r="G105" s="104">
        <v>0</v>
      </c>
      <c r="H105" s="104">
        <v>0</v>
      </c>
      <c r="I105" s="104">
        <v>0</v>
      </c>
      <c r="J105" s="104">
        <v>0</v>
      </c>
      <c r="K105" s="104">
        <v>0</v>
      </c>
      <c r="L105" s="104">
        <v>0</v>
      </c>
      <c r="M105" s="104">
        <v>0</v>
      </c>
      <c r="N105" s="104">
        <v>0</v>
      </c>
      <c r="O105" s="104">
        <v>0</v>
      </c>
      <c r="P105" s="104">
        <v>0</v>
      </c>
      <c r="Q105" s="104">
        <v>0</v>
      </c>
      <c r="R105" s="104">
        <v>0</v>
      </c>
      <c r="S105" s="104">
        <v>0</v>
      </c>
      <c r="T105" s="104">
        <v>0</v>
      </c>
      <c r="U105" s="104">
        <v>0</v>
      </c>
      <c r="V105" s="104">
        <v>0</v>
      </c>
      <c r="W105" s="104">
        <v>0</v>
      </c>
      <c r="X105" s="104">
        <v>0</v>
      </c>
      <c r="Y105" s="104">
        <v>0</v>
      </c>
      <c r="Z105" s="104">
        <v>0</v>
      </c>
      <c r="AA105" s="104">
        <v>0</v>
      </c>
      <c r="AB105" s="104">
        <v>0</v>
      </c>
      <c r="AC105" s="104">
        <v>0</v>
      </c>
      <c r="AD105" s="104"/>
      <c r="AE105" s="104"/>
      <c r="AF105" s="104">
        <v>0</v>
      </c>
      <c r="AG105" s="104">
        <v>1493</v>
      </c>
      <c r="AH105" s="104">
        <v>1437</v>
      </c>
      <c r="AI105" s="104">
        <v>236</v>
      </c>
      <c r="AJ105" s="104">
        <v>597</v>
      </c>
      <c r="AK105" s="104">
        <v>0</v>
      </c>
      <c r="AL105" s="104">
        <v>1</v>
      </c>
      <c r="AM105" s="104">
        <f>'Ingreso de Datos 2025'!L47</f>
        <v>0</v>
      </c>
      <c r="AN105" s="96">
        <f t="shared" si="176"/>
        <v>3764</v>
      </c>
      <c r="AP105" s="106"/>
    </row>
    <row r="106" spans="1:42" ht="12.75" customHeight="1" x14ac:dyDescent="0.2">
      <c r="A106" s="153"/>
      <c r="B106" s="137"/>
      <c r="C106" s="11" t="s">
        <v>3</v>
      </c>
      <c r="D106" s="105">
        <v>0</v>
      </c>
      <c r="E106" s="105">
        <v>0</v>
      </c>
      <c r="F106" s="105">
        <v>0</v>
      </c>
      <c r="G106" s="105">
        <v>0</v>
      </c>
      <c r="H106" s="105">
        <v>0</v>
      </c>
      <c r="I106" s="105">
        <v>0</v>
      </c>
      <c r="J106" s="105">
        <v>0</v>
      </c>
      <c r="K106" s="105">
        <v>0</v>
      </c>
      <c r="L106" s="105">
        <v>0</v>
      </c>
      <c r="M106" s="105">
        <v>0</v>
      </c>
      <c r="N106" s="105">
        <v>0</v>
      </c>
      <c r="O106" s="105">
        <v>0</v>
      </c>
      <c r="P106" s="105">
        <v>0</v>
      </c>
      <c r="Q106" s="105">
        <v>0</v>
      </c>
      <c r="R106" s="105">
        <v>0</v>
      </c>
      <c r="S106" s="105">
        <v>0</v>
      </c>
      <c r="T106" s="105">
        <v>0</v>
      </c>
      <c r="U106" s="105">
        <v>0</v>
      </c>
      <c r="V106" s="105">
        <v>0</v>
      </c>
      <c r="W106" s="105">
        <v>0</v>
      </c>
      <c r="X106" s="105">
        <v>0</v>
      </c>
      <c r="Y106" s="105">
        <v>0</v>
      </c>
      <c r="Z106" s="105">
        <v>0</v>
      </c>
      <c r="AA106" s="105">
        <v>0</v>
      </c>
      <c r="AB106" s="105">
        <v>0</v>
      </c>
      <c r="AC106" s="105">
        <v>0</v>
      </c>
      <c r="AD106" s="105">
        <v>0</v>
      </c>
      <c r="AE106" s="105">
        <v>0</v>
      </c>
      <c r="AF106" s="105">
        <v>0</v>
      </c>
      <c r="AG106" s="105">
        <v>437331.69</v>
      </c>
      <c r="AH106" s="105">
        <v>456219.06</v>
      </c>
      <c r="AI106" s="105">
        <v>80770.062999999995</v>
      </c>
      <c r="AJ106" s="105">
        <v>221413.745</v>
      </c>
      <c r="AK106" s="105">
        <v>4385.82</v>
      </c>
      <c r="AL106" s="105">
        <v>9056</v>
      </c>
      <c r="AM106" s="105">
        <f>'Ingreso de Datos 2025'!L48</f>
        <v>0</v>
      </c>
      <c r="AN106" s="97">
        <f t="shared" si="176"/>
        <v>1209176.378</v>
      </c>
      <c r="AP106" s="106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104">
        <v>0</v>
      </c>
      <c r="E107" s="104">
        <v>0</v>
      </c>
      <c r="F107" s="104">
        <v>0</v>
      </c>
      <c r="G107" s="104">
        <v>0</v>
      </c>
      <c r="H107" s="104">
        <v>0</v>
      </c>
      <c r="I107" s="104">
        <v>0</v>
      </c>
      <c r="J107" s="104">
        <v>0</v>
      </c>
      <c r="K107" s="104">
        <v>0</v>
      </c>
      <c r="L107" s="104">
        <v>0</v>
      </c>
      <c r="M107" s="104">
        <v>0</v>
      </c>
      <c r="N107" s="104">
        <v>0</v>
      </c>
      <c r="O107" s="104">
        <v>0</v>
      </c>
      <c r="P107" s="104">
        <v>0</v>
      </c>
      <c r="Q107" s="104">
        <v>0</v>
      </c>
      <c r="R107" s="104">
        <v>0</v>
      </c>
      <c r="S107" s="104">
        <v>0</v>
      </c>
      <c r="T107" s="104">
        <v>0</v>
      </c>
      <c r="U107" s="104">
        <v>0</v>
      </c>
      <c r="V107" s="104">
        <v>0</v>
      </c>
      <c r="W107" s="104">
        <v>0</v>
      </c>
      <c r="X107" s="104">
        <v>0</v>
      </c>
      <c r="Y107" s="104">
        <v>0</v>
      </c>
      <c r="Z107" s="104">
        <v>0</v>
      </c>
      <c r="AA107" s="104">
        <v>0</v>
      </c>
      <c r="AB107" s="104">
        <v>0</v>
      </c>
      <c r="AC107" s="104">
        <v>0</v>
      </c>
      <c r="AD107" s="104">
        <v>0</v>
      </c>
      <c r="AE107" s="104">
        <v>0</v>
      </c>
      <c r="AF107" s="104">
        <v>0</v>
      </c>
      <c r="AG107" s="104">
        <v>340</v>
      </c>
      <c r="AH107" s="104">
        <v>423</v>
      </c>
      <c r="AI107" s="104">
        <v>503</v>
      </c>
      <c r="AJ107" s="104">
        <v>438</v>
      </c>
      <c r="AK107" s="104">
        <v>761</v>
      </c>
      <c r="AL107" s="104">
        <v>657</v>
      </c>
      <c r="AM107" s="104">
        <f>'Ingreso de Datos 2025'!L49</f>
        <v>5</v>
      </c>
      <c r="AN107" s="94">
        <f t="shared" si="176"/>
        <v>3127</v>
      </c>
      <c r="AP107" s="106"/>
    </row>
    <row r="108" spans="1:42" ht="12.75" customHeight="1" x14ac:dyDescent="0.2">
      <c r="A108" s="150"/>
      <c r="B108" s="160"/>
      <c r="C108" s="11" t="s">
        <v>3</v>
      </c>
      <c r="D108" s="105">
        <v>0</v>
      </c>
      <c r="E108" s="105">
        <v>0</v>
      </c>
      <c r="F108" s="105">
        <v>0</v>
      </c>
      <c r="G108" s="105">
        <v>0</v>
      </c>
      <c r="H108" s="105">
        <v>0</v>
      </c>
      <c r="I108" s="105">
        <v>0</v>
      </c>
      <c r="J108" s="105">
        <v>0</v>
      </c>
      <c r="K108" s="105">
        <v>0</v>
      </c>
      <c r="L108" s="105">
        <v>0</v>
      </c>
      <c r="M108" s="105">
        <v>0</v>
      </c>
      <c r="N108" s="105">
        <v>0</v>
      </c>
      <c r="O108" s="105">
        <v>0</v>
      </c>
      <c r="P108" s="105">
        <v>0</v>
      </c>
      <c r="Q108" s="105">
        <v>0</v>
      </c>
      <c r="R108" s="105">
        <v>0</v>
      </c>
      <c r="S108" s="105">
        <v>0</v>
      </c>
      <c r="T108" s="105">
        <v>0</v>
      </c>
      <c r="U108" s="105">
        <v>0</v>
      </c>
      <c r="V108" s="105">
        <v>0</v>
      </c>
      <c r="W108" s="105">
        <v>0</v>
      </c>
      <c r="X108" s="105">
        <v>0</v>
      </c>
      <c r="Y108" s="105">
        <v>0</v>
      </c>
      <c r="Z108" s="105">
        <v>0</v>
      </c>
      <c r="AA108" s="105">
        <v>0</v>
      </c>
      <c r="AB108" s="105">
        <v>0</v>
      </c>
      <c r="AC108" s="105">
        <v>0</v>
      </c>
      <c r="AD108" s="105">
        <v>0</v>
      </c>
      <c r="AE108" s="105">
        <v>0</v>
      </c>
      <c r="AF108" s="105">
        <v>0</v>
      </c>
      <c r="AG108" s="105">
        <v>59877.599999999999</v>
      </c>
      <c r="AH108" s="105">
        <v>77716</v>
      </c>
      <c r="AI108" s="105">
        <v>90602.6</v>
      </c>
      <c r="AJ108" s="105">
        <v>84616.6</v>
      </c>
      <c r="AK108" s="105">
        <v>139851.20000000001</v>
      </c>
      <c r="AL108" s="105">
        <v>125806.08</v>
      </c>
      <c r="AM108" s="105">
        <f>'Ingreso de Datos 2025'!L50</f>
        <v>1109</v>
      </c>
      <c r="AN108" s="95">
        <f t="shared" si="176"/>
        <v>579579.08000000007</v>
      </c>
      <c r="AP108" s="106"/>
    </row>
    <row r="109" spans="1:42" ht="23.25" customHeight="1" x14ac:dyDescent="0.2">
      <c r="A109" s="150"/>
      <c r="B109" s="160" t="s">
        <v>70</v>
      </c>
      <c r="C109" s="10" t="s">
        <v>0</v>
      </c>
      <c r="D109" s="104">
        <v>0</v>
      </c>
      <c r="E109" s="104">
        <v>0</v>
      </c>
      <c r="F109" s="104">
        <v>0</v>
      </c>
      <c r="G109" s="104">
        <v>0</v>
      </c>
      <c r="H109" s="104">
        <v>0</v>
      </c>
      <c r="I109" s="104">
        <v>0</v>
      </c>
      <c r="J109" s="104">
        <v>0</v>
      </c>
      <c r="K109" s="104">
        <v>0</v>
      </c>
      <c r="L109" s="104">
        <v>0</v>
      </c>
      <c r="M109" s="104">
        <v>0</v>
      </c>
      <c r="N109" s="104">
        <v>0</v>
      </c>
      <c r="O109" s="104">
        <v>0</v>
      </c>
      <c r="P109" s="104">
        <v>0</v>
      </c>
      <c r="Q109" s="104">
        <v>0</v>
      </c>
      <c r="R109" s="104">
        <v>0</v>
      </c>
      <c r="S109" s="104">
        <v>0</v>
      </c>
      <c r="T109" s="104">
        <v>0</v>
      </c>
      <c r="U109" s="104">
        <v>0</v>
      </c>
      <c r="V109" s="104">
        <v>0</v>
      </c>
      <c r="W109" s="104">
        <v>0</v>
      </c>
      <c r="X109" s="104">
        <v>0</v>
      </c>
      <c r="Y109" s="104">
        <v>0</v>
      </c>
      <c r="Z109" s="104">
        <v>0</v>
      </c>
      <c r="AA109" s="104">
        <v>0</v>
      </c>
      <c r="AB109" s="104">
        <v>0</v>
      </c>
      <c r="AC109" s="104">
        <v>0</v>
      </c>
      <c r="AD109" s="104">
        <v>0</v>
      </c>
      <c r="AE109" s="104">
        <v>0</v>
      </c>
      <c r="AF109" s="104">
        <v>0</v>
      </c>
      <c r="AG109" s="104">
        <v>0</v>
      </c>
      <c r="AH109" s="104">
        <v>544</v>
      </c>
      <c r="AI109" s="104">
        <v>739</v>
      </c>
      <c r="AJ109" s="104">
        <v>0</v>
      </c>
      <c r="AK109" s="104">
        <v>0</v>
      </c>
      <c r="AL109" s="104">
        <v>0</v>
      </c>
      <c r="AM109" s="104">
        <f>'Ingreso de Datos 2025'!L51</f>
        <v>0</v>
      </c>
      <c r="AN109" s="94">
        <f t="shared" si="176"/>
        <v>1283</v>
      </c>
      <c r="AP109" s="106"/>
    </row>
    <row r="110" spans="1:42" ht="12.75" customHeight="1" x14ac:dyDescent="0.2">
      <c r="A110" s="150"/>
      <c r="B110" s="160"/>
      <c r="C110" s="11" t="s">
        <v>3</v>
      </c>
      <c r="D110" s="105">
        <v>0</v>
      </c>
      <c r="E110" s="105">
        <v>0</v>
      </c>
      <c r="F110" s="105">
        <v>0</v>
      </c>
      <c r="G110" s="105">
        <v>0</v>
      </c>
      <c r="H110" s="105">
        <v>0</v>
      </c>
      <c r="I110" s="105">
        <v>0</v>
      </c>
      <c r="J110" s="105">
        <v>0</v>
      </c>
      <c r="K110" s="105">
        <v>0</v>
      </c>
      <c r="L110" s="105">
        <v>0</v>
      </c>
      <c r="M110" s="105">
        <v>0</v>
      </c>
      <c r="N110" s="105">
        <v>0</v>
      </c>
      <c r="O110" s="105">
        <v>0</v>
      </c>
      <c r="P110" s="105">
        <v>0</v>
      </c>
      <c r="Q110" s="105">
        <v>0</v>
      </c>
      <c r="R110" s="105">
        <v>0</v>
      </c>
      <c r="S110" s="105">
        <v>0</v>
      </c>
      <c r="T110" s="105">
        <v>0</v>
      </c>
      <c r="U110" s="105">
        <v>0</v>
      </c>
      <c r="V110" s="105">
        <v>0</v>
      </c>
      <c r="W110" s="105">
        <v>0</v>
      </c>
      <c r="X110" s="105">
        <v>0</v>
      </c>
      <c r="Y110" s="105">
        <v>0</v>
      </c>
      <c r="Z110" s="105">
        <v>0</v>
      </c>
      <c r="AA110" s="105">
        <v>0</v>
      </c>
      <c r="AB110" s="105">
        <v>0</v>
      </c>
      <c r="AC110" s="105">
        <v>0</v>
      </c>
      <c r="AD110" s="105">
        <v>0</v>
      </c>
      <c r="AE110" s="105">
        <v>0</v>
      </c>
      <c r="AF110" s="105">
        <v>0</v>
      </c>
      <c r="AG110" s="105">
        <v>0</v>
      </c>
      <c r="AH110" s="105">
        <v>9197.34</v>
      </c>
      <c r="AI110" s="105">
        <v>11972.18</v>
      </c>
      <c r="AJ110" s="105">
        <v>0</v>
      </c>
      <c r="AK110" s="105">
        <v>0</v>
      </c>
      <c r="AL110" s="105">
        <v>0</v>
      </c>
      <c r="AM110" s="105">
        <f>'Ingreso de Datos 2025'!L52</f>
        <v>0</v>
      </c>
      <c r="AN110" s="95">
        <f t="shared" si="176"/>
        <v>21169.52</v>
      </c>
      <c r="AP110" s="106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11-04-2025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0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104">
        <v>0</v>
      </c>
      <c r="E122" s="104">
        <v>0</v>
      </c>
      <c r="F122" s="104">
        <v>0</v>
      </c>
      <c r="G122" s="104">
        <v>0</v>
      </c>
      <c r="H122" s="104">
        <v>0</v>
      </c>
      <c r="I122" s="104">
        <v>0</v>
      </c>
      <c r="J122" s="104">
        <v>0</v>
      </c>
      <c r="K122" s="104">
        <v>0</v>
      </c>
      <c r="L122" s="104">
        <v>0</v>
      </c>
      <c r="M122" s="104">
        <v>0</v>
      </c>
      <c r="N122" s="104">
        <v>0</v>
      </c>
      <c r="O122" s="104">
        <v>0</v>
      </c>
      <c r="P122" s="104">
        <v>0</v>
      </c>
      <c r="Q122" s="104">
        <v>0</v>
      </c>
      <c r="R122" s="104">
        <v>0</v>
      </c>
      <c r="S122" s="104">
        <v>0</v>
      </c>
      <c r="T122" s="104">
        <v>0</v>
      </c>
      <c r="U122" s="104">
        <v>0</v>
      </c>
      <c r="V122" s="104">
        <v>0</v>
      </c>
      <c r="W122" s="104">
        <v>0</v>
      </c>
      <c r="X122" s="104">
        <v>0</v>
      </c>
      <c r="Y122" s="104">
        <v>0</v>
      </c>
      <c r="Z122" s="104">
        <v>0</v>
      </c>
      <c r="AA122" s="104">
        <v>0</v>
      </c>
      <c r="AB122" s="104">
        <v>0</v>
      </c>
      <c r="AC122" s="104">
        <v>0</v>
      </c>
      <c r="AD122" s="104">
        <v>0</v>
      </c>
      <c r="AE122" s="104">
        <v>0</v>
      </c>
      <c r="AF122" s="92">
        <v>0</v>
      </c>
      <c r="AG122" s="92">
        <v>0</v>
      </c>
      <c r="AH122" s="92">
        <v>0</v>
      </c>
      <c r="AI122" s="92">
        <v>0</v>
      </c>
      <c r="AJ122" s="17">
        <v>0</v>
      </c>
      <c r="AK122" s="17">
        <v>0</v>
      </c>
      <c r="AL122" s="17">
        <v>0</v>
      </c>
      <c r="AM122" s="17">
        <f>'Ingreso de Datos 2025'!L67</f>
        <v>0</v>
      </c>
      <c r="AN122" s="17">
        <f t="shared" ref="AN122:AN165" si="182">SUM(D122:AM122)</f>
        <v>0</v>
      </c>
      <c r="AP122" s="106"/>
    </row>
    <row r="123" spans="1:42" ht="12.75" customHeight="1" x14ac:dyDescent="0.2">
      <c r="A123" s="149"/>
      <c r="B123" s="137"/>
      <c r="C123" s="46" t="s">
        <v>3</v>
      </c>
      <c r="D123" s="105">
        <v>0</v>
      </c>
      <c r="E123" s="105">
        <v>0</v>
      </c>
      <c r="F123" s="105">
        <v>0</v>
      </c>
      <c r="G123" s="105">
        <v>0</v>
      </c>
      <c r="H123" s="105">
        <v>0</v>
      </c>
      <c r="I123" s="105">
        <v>0</v>
      </c>
      <c r="J123" s="105">
        <v>0</v>
      </c>
      <c r="K123" s="105">
        <v>0</v>
      </c>
      <c r="L123" s="105">
        <v>0</v>
      </c>
      <c r="M123" s="105">
        <v>0</v>
      </c>
      <c r="N123" s="105">
        <v>0</v>
      </c>
      <c r="O123" s="105">
        <v>0</v>
      </c>
      <c r="P123" s="105">
        <v>0</v>
      </c>
      <c r="Q123" s="105">
        <v>0</v>
      </c>
      <c r="R123" s="105">
        <v>0</v>
      </c>
      <c r="S123" s="105">
        <v>0</v>
      </c>
      <c r="T123" s="105">
        <v>0</v>
      </c>
      <c r="U123" s="105">
        <v>0</v>
      </c>
      <c r="V123" s="105">
        <v>0</v>
      </c>
      <c r="W123" s="105">
        <v>0</v>
      </c>
      <c r="X123" s="105">
        <v>0</v>
      </c>
      <c r="Y123" s="105">
        <v>0</v>
      </c>
      <c r="Z123" s="105">
        <v>0</v>
      </c>
      <c r="AA123" s="105">
        <v>0</v>
      </c>
      <c r="AB123" s="105">
        <v>0</v>
      </c>
      <c r="AC123" s="105">
        <v>0</v>
      </c>
      <c r="AD123" s="105">
        <v>0</v>
      </c>
      <c r="AE123" s="105">
        <v>0</v>
      </c>
      <c r="AF123" s="93">
        <v>0</v>
      </c>
      <c r="AG123" s="93">
        <v>0</v>
      </c>
      <c r="AH123" s="93">
        <v>0</v>
      </c>
      <c r="AI123" s="93">
        <v>0</v>
      </c>
      <c r="AJ123" s="18">
        <v>0</v>
      </c>
      <c r="AK123" s="18">
        <v>0</v>
      </c>
      <c r="AL123" s="18">
        <v>0</v>
      </c>
      <c r="AM123" s="18">
        <f>'Ingreso de Datos 2025'!L68</f>
        <v>0</v>
      </c>
      <c r="AN123" s="18">
        <f t="shared" si="182"/>
        <v>0</v>
      </c>
      <c r="AP123" s="106"/>
    </row>
    <row r="124" spans="1:42" ht="12.75" customHeight="1" x14ac:dyDescent="0.2">
      <c r="A124" s="149"/>
      <c r="B124" s="136" t="s">
        <v>34</v>
      </c>
      <c r="C124" s="10" t="s">
        <v>0</v>
      </c>
      <c r="D124" s="104">
        <v>0</v>
      </c>
      <c r="E124" s="104">
        <v>0</v>
      </c>
      <c r="F124" s="104">
        <v>0</v>
      </c>
      <c r="G124" s="104">
        <v>0</v>
      </c>
      <c r="H124" s="104">
        <v>0</v>
      </c>
      <c r="I124" s="104">
        <v>0</v>
      </c>
      <c r="J124" s="104">
        <v>0</v>
      </c>
      <c r="K124" s="104">
        <v>0</v>
      </c>
      <c r="L124" s="104">
        <v>0</v>
      </c>
      <c r="M124" s="104">
        <v>0</v>
      </c>
      <c r="N124" s="104">
        <v>0</v>
      </c>
      <c r="O124" s="104">
        <v>0</v>
      </c>
      <c r="P124" s="104">
        <v>0</v>
      </c>
      <c r="Q124" s="104">
        <v>0</v>
      </c>
      <c r="R124" s="104">
        <v>0</v>
      </c>
      <c r="S124" s="104">
        <v>0</v>
      </c>
      <c r="T124" s="104">
        <v>0</v>
      </c>
      <c r="U124" s="104">
        <v>0</v>
      </c>
      <c r="V124" s="104">
        <v>0</v>
      </c>
      <c r="W124" s="104">
        <v>0</v>
      </c>
      <c r="X124" s="104">
        <v>0</v>
      </c>
      <c r="Y124" s="104">
        <v>0</v>
      </c>
      <c r="Z124" s="104">
        <v>0</v>
      </c>
      <c r="AA124" s="104">
        <v>0</v>
      </c>
      <c r="AB124" s="104">
        <v>0</v>
      </c>
      <c r="AC124" s="104">
        <v>0</v>
      </c>
      <c r="AD124" s="104">
        <v>0</v>
      </c>
      <c r="AE124" s="104">
        <v>0</v>
      </c>
      <c r="AF124" s="92">
        <v>0</v>
      </c>
      <c r="AG124" s="92">
        <v>0</v>
      </c>
      <c r="AH124" s="92">
        <v>0</v>
      </c>
      <c r="AI124" s="92">
        <v>0</v>
      </c>
      <c r="AJ124" s="17">
        <v>0</v>
      </c>
      <c r="AK124" s="17">
        <v>0</v>
      </c>
      <c r="AL124" s="17">
        <v>0</v>
      </c>
      <c r="AM124" s="17">
        <f>'Ingreso de Datos 2025'!L69</f>
        <v>0</v>
      </c>
      <c r="AN124" s="17">
        <f t="shared" si="182"/>
        <v>0</v>
      </c>
      <c r="AP124" s="106"/>
    </row>
    <row r="125" spans="1:42" ht="12.75" customHeight="1" x14ac:dyDescent="0.2">
      <c r="A125" s="149"/>
      <c r="B125" s="137"/>
      <c r="C125" s="11" t="s">
        <v>3</v>
      </c>
      <c r="D125" s="105">
        <v>0</v>
      </c>
      <c r="E125" s="105">
        <v>0</v>
      </c>
      <c r="F125" s="105">
        <v>0</v>
      </c>
      <c r="G125" s="105">
        <v>0</v>
      </c>
      <c r="H125" s="105">
        <v>0</v>
      </c>
      <c r="I125" s="105">
        <v>0</v>
      </c>
      <c r="J125" s="105">
        <v>0</v>
      </c>
      <c r="K125" s="105">
        <v>0</v>
      </c>
      <c r="L125" s="105">
        <v>0</v>
      </c>
      <c r="M125" s="105">
        <v>0</v>
      </c>
      <c r="N125" s="105">
        <v>0</v>
      </c>
      <c r="O125" s="105">
        <v>0</v>
      </c>
      <c r="P125" s="105">
        <v>0</v>
      </c>
      <c r="Q125" s="105">
        <v>0</v>
      </c>
      <c r="R125" s="105">
        <v>0</v>
      </c>
      <c r="S125" s="105">
        <v>0</v>
      </c>
      <c r="T125" s="105">
        <v>0</v>
      </c>
      <c r="U125" s="105">
        <v>0</v>
      </c>
      <c r="V125" s="105">
        <v>0</v>
      </c>
      <c r="W125" s="105">
        <v>0</v>
      </c>
      <c r="X125" s="105">
        <v>0</v>
      </c>
      <c r="Y125" s="105">
        <v>0</v>
      </c>
      <c r="Z125" s="105">
        <v>0</v>
      </c>
      <c r="AA125" s="105">
        <v>0</v>
      </c>
      <c r="AB125" s="105">
        <v>0</v>
      </c>
      <c r="AC125" s="105">
        <v>0</v>
      </c>
      <c r="AD125" s="105">
        <v>0</v>
      </c>
      <c r="AE125" s="105">
        <v>0</v>
      </c>
      <c r="AF125" s="93">
        <v>0</v>
      </c>
      <c r="AG125" s="93">
        <v>0</v>
      </c>
      <c r="AH125" s="93">
        <v>0</v>
      </c>
      <c r="AI125" s="93">
        <v>0</v>
      </c>
      <c r="AJ125" s="18">
        <v>0</v>
      </c>
      <c r="AK125" s="18">
        <v>0</v>
      </c>
      <c r="AL125" s="18">
        <v>0</v>
      </c>
      <c r="AM125" s="18">
        <f>'Ingreso de Datos 2025'!L70</f>
        <v>0</v>
      </c>
      <c r="AN125" s="18">
        <f t="shared" si="182"/>
        <v>0</v>
      </c>
      <c r="AP125" s="106"/>
    </row>
    <row r="126" spans="1:42" ht="12.75" customHeight="1" x14ac:dyDescent="0.2">
      <c r="A126" s="149"/>
      <c r="B126" s="136" t="s">
        <v>31</v>
      </c>
      <c r="C126" s="10" t="s">
        <v>0</v>
      </c>
      <c r="D126" s="104">
        <v>0</v>
      </c>
      <c r="E126" s="104">
        <v>0</v>
      </c>
      <c r="F126" s="104">
        <v>0</v>
      </c>
      <c r="G126" s="104">
        <v>0</v>
      </c>
      <c r="H126" s="104">
        <v>0</v>
      </c>
      <c r="I126" s="104">
        <v>0</v>
      </c>
      <c r="J126" s="104">
        <v>0</v>
      </c>
      <c r="K126" s="104">
        <v>0</v>
      </c>
      <c r="L126" s="104">
        <v>0</v>
      </c>
      <c r="M126" s="104">
        <v>0</v>
      </c>
      <c r="N126" s="104">
        <v>0</v>
      </c>
      <c r="O126" s="104">
        <v>0</v>
      </c>
      <c r="P126" s="104">
        <v>0</v>
      </c>
      <c r="Q126" s="104">
        <v>0</v>
      </c>
      <c r="R126" s="104">
        <v>0</v>
      </c>
      <c r="S126" s="104">
        <v>0</v>
      </c>
      <c r="T126" s="104">
        <v>0</v>
      </c>
      <c r="U126" s="104">
        <v>0</v>
      </c>
      <c r="V126" s="104">
        <v>0</v>
      </c>
      <c r="W126" s="104">
        <v>0</v>
      </c>
      <c r="X126" s="104">
        <v>0</v>
      </c>
      <c r="Y126" s="104">
        <v>0</v>
      </c>
      <c r="Z126" s="104">
        <v>0</v>
      </c>
      <c r="AA126" s="104">
        <v>0</v>
      </c>
      <c r="AB126" s="104">
        <v>0</v>
      </c>
      <c r="AC126" s="104">
        <v>0</v>
      </c>
      <c r="AD126" s="104">
        <v>0</v>
      </c>
      <c r="AE126" s="104">
        <v>0</v>
      </c>
      <c r="AF126" s="92">
        <v>0</v>
      </c>
      <c r="AG126" s="92">
        <v>0</v>
      </c>
      <c r="AH126" s="92">
        <v>0</v>
      </c>
      <c r="AI126" s="92">
        <v>0</v>
      </c>
      <c r="AJ126" s="17">
        <v>0</v>
      </c>
      <c r="AK126" s="17">
        <v>0</v>
      </c>
      <c r="AL126" s="17">
        <v>0</v>
      </c>
      <c r="AM126" s="17">
        <f>'Ingreso de Datos 2025'!L71</f>
        <v>0</v>
      </c>
      <c r="AN126" s="17">
        <f t="shared" si="182"/>
        <v>0</v>
      </c>
      <c r="AP126" s="106"/>
    </row>
    <row r="127" spans="1:42" ht="12.75" customHeight="1" x14ac:dyDescent="0.2">
      <c r="A127" s="149"/>
      <c r="B127" s="137"/>
      <c r="C127" s="11" t="s">
        <v>3</v>
      </c>
      <c r="D127" s="105">
        <v>0</v>
      </c>
      <c r="E127" s="105">
        <v>0</v>
      </c>
      <c r="F127" s="105">
        <v>0</v>
      </c>
      <c r="G127" s="105">
        <v>0</v>
      </c>
      <c r="H127" s="105">
        <v>0</v>
      </c>
      <c r="I127" s="105">
        <v>0</v>
      </c>
      <c r="J127" s="105">
        <v>0</v>
      </c>
      <c r="K127" s="105">
        <v>0</v>
      </c>
      <c r="L127" s="105">
        <v>0</v>
      </c>
      <c r="M127" s="105">
        <v>0</v>
      </c>
      <c r="N127" s="105">
        <v>0</v>
      </c>
      <c r="O127" s="105">
        <v>0</v>
      </c>
      <c r="P127" s="105">
        <v>0</v>
      </c>
      <c r="Q127" s="105">
        <v>0</v>
      </c>
      <c r="R127" s="105">
        <v>0</v>
      </c>
      <c r="S127" s="105">
        <v>0</v>
      </c>
      <c r="T127" s="105">
        <v>0</v>
      </c>
      <c r="U127" s="105">
        <v>0</v>
      </c>
      <c r="V127" s="105">
        <v>0</v>
      </c>
      <c r="W127" s="105">
        <v>0</v>
      </c>
      <c r="X127" s="105">
        <v>0</v>
      </c>
      <c r="Y127" s="105">
        <v>0</v>
      </c>
      <c r="Z127" s="105">
        <v>0</v>
      </c>
      <c r="AA127" s="105">
        <v>0</v>
      </c>
      <c r="AB127" s="105">
        <v>0</v>
      </c>
      <c r="AC127" s="105">
        <v>0</v>
      </c>
      <c r="AD127" s="105">
        <v>0</v>
      </c>
      <c r="AE127" s="105">
        <v>0</v>
      </c>
      <c r="AF127" s="93">
        <v>0</v>
      </c>
      <c r="AG127" s="93">
        <v>0</v>
      </c>
      <c r="AH127" s="93">
        <v>0</v>
      </c>
      <c r="AI127" s="93">
        <v>0</v>
      </c>
      <c r="AJ127" s="18">
        <v>0</v>
      </c>
      <c r="AK127" s="18">
        <v>0</v>
      </c>
      <c r="AL127" s="18">
        <v>0</v>
      </c>
      <c r="AM127" s="18">
        <f>'Ingreso de Datos 2025'!L72</f>
        <v>0</v>
      </c>
      <c r="AN127" s="18">
        <f t="shared" si="182"/>
        <v>0</v>
      </c>
      <c r="AP127" s="106"/>
    </row>
    <row r="128" spans="1:42" ht="12.75" customHeight="1" x14ac:dyDescent="0.2">
      <c r="A128" s="149"/>
      <c r="B128" s="136" t="s">
        <v>25</v>
      </c>
      <c r="C128" s="10" t="s">
        <v>0</v>
      </c>
      <c r="D128" s="104">
        <v>0</v>
      </c>
      <c r="E128" s="104">
        <v>0</v>
      </c>
      <c r="F128" s="104">
        <v>0</v>
      </c>
      <c r="G128" s="104">
        <v>0</v>
      </c>
      <c r="H128" s="104">
        <v>0</v>
      </c>
      <c r="I128" s="104">
        <v>0</v>
      </c>
      <c r="J128" s="104">
        <v>0</v>
      </c>
      <c r="K128" s="104">
        <v>0</v>
      </c>
      <c r="L128" s="104">
        <v>0</v>
      </c>
      <c r="M128" s="104">
        <v>0</v>
      </c>
      <c r="N128" s="104">
        <v>0</v>
      </c>
      <c r="O128" s="104">
        <v>0</v>
      </c>
      <c r="P128" s="104">
        <v>0</v>
      </c>
      <c r="Q128" s="104">
        <v>0</v>
      </c>
      <c r="R128" s="104">
        <v>0</v>
      </c>
      <c r="S128" s="104">
        <v>0</v>
      </c>
      <c r="T128" s="104">
        <v>0</v>
      </c>
      <c r="U128" s="104">
        <v>0</v>
      </c>
      <c r="V128" s="104">
        <v>0</v>
      </c>
      <c r="W128" s="104">
        <v>0</v>
      </c>
      <c r="X128" s="104">
        <v>0</v>
      </c>
      <c r="Y128" s="104">
        <v>0</v>
      </c>
      <c r="Z128" s="104">
        <v>0</v>
      </c>
      <c r="AA128" s="104">
        <v>0</v>
      </c>
      <c r="AB128" s="104">
        <v>0</v>
      </c>
      <c r="AC128" s="104">
        <v>0</v>
      </c>
      <c r="AD128" s="104">
        <v>0</v>
      </c>
      <c r="AE128" s="104">
        <v>0</v>
      </c>
      <c r="AF128" s="92">
        <v>0</v>
      </c>
      <c r="AG128" s="92">
        <v>0</v>
      </c>
      <c r="AH128" s="92">
        <v>0</v>
      </c>
      <c r="AI128" s="92">
        <v>0</v>
      </c>
      <c r="AJ128" s="17">
        <v>0</v>
      </c>
      <c r="AK128" s="17">
        <v>0</v>
      </c>
      <c r="AL128" s="17">
        <v>0</v>
      </c>
      <c r="AM128" s="17">
        <f>'Ingreso de Datos 2025'!L73</f>
        <v>0</v>
      </c>
      <c r="AN128" s="17">
        <f t="shared" si="182"/>
        <v>0</v>
      </c>
      <c r="AP128" s="106"/>
    </row>
    <row r="129" spans="1:42" ht="12.75" customHeight="1" x14ac:dyDescent="0.2">
      <c r="A129" s="149"/>
      <c r="B129" s="137"/>
      <c r="C129" s="11" t="s">
        <v>3</v>
      </c>
      <c r="D129" s="105">
        <v>0</v>
      </c>
      <c r="E129" s="105">
        <v>0</v>
      </c>
      <c r="F129" s="105">
        <v>0</v>
      </c>
      <c r="G129" s="105">
        <v>0</v>
      </c>
      <c r="H129" s="105">
        <v>0</v>
      </c>
      <c r="I129" s="105">
        <v>0</v>
      </c>
      <c r="J129" s="105">
        <v>0</v>
      </c>
      <c r="K129" s="105">
        <v>0</v>
      </c>
      <c r="L129" s="105">
        <v>0</v>
      </c>
      <c r="M129" s="105">
        <v>0</v>
      </c>
      <c r="N129" s="105">
        <v>0</v>
      </c>
      <c r="O129" s="105">
        <v>0</v>
      </c>
      <c r="P129" s="105">
        <v>0</v>
      </c>
      <c r="Q129" s="105">
        <v>0</v>
      </c>
      <c r="R129" s="105">
        <v>0</v>
      </c>
      <c r="S129" s="105">
        <v>0</v>
      </c>
      <c r="T129" s="105">
        <v>0</v>
      </c>
      <c r="U129" s="105">
        <v>0</v>
      </c>
      <c r="V129" s="105">
        <v>0</v>
      </c>
      <c r="W129" s="105">
        <v>0</v>
      </c>
      <c r="X129" s="105">
        <v>0</v>
      </c>
      <c r="Y129" s="105">
        <v>0</v>
      </c>
      <c r="Z129" s="105">
        <v>0</v>
      </c>
      <c r="AA129" s="105">
        <v>0</v>
      </c>
      <c r="AB129" s="105">
        <v>0</v>
      </c>
      <c r="AC129" s="105">
        <v>0</v>
      </c>
      <c r="AD129" s="105">
        <v>0</v>
      </c>
      <c r="AE129" s="105">
        <v>0</v>
      </c>
      <c r="AF129" s="93">
        <v>0</v>
      </c>
      <c r="AG129" s="93">
        <v>0</v>
      </c>
      <c r="AH129" s="93">
        <v>0</v>
      </c>
      <c r="AI129" s="93">
        <v>0</v>
      </c>
      <c r="AJ129" s="18">
        <v>0</v>
      </c>
      <c r="AK129" s="18">
        <v>0</v>
      </c>
      <c r="AL129" s="18">
        <v>0</v>
      </c>
      <c r="AM129" s="18">
        <f>'Ingreso de Datos 2025'!L74</f>
        <v>0</v>
      </c>
      <c r="AN129" s="18">
        <f t="shared" si="182"/>
        <v>0</v>
      </c>
      <c r="AP129" s="106"/>
    </row>
    <row r="130" spans="1:42" ht="12.75" customHeight="1" x14ac:dyDescent="0.2">
      <c r="A130" s="149"/>
      <c r="B130" s="136" t="s">
        <v>26</v>
      </c>
      <c r="C130" s="10" t="s">
        <v>0</v>
      </c>
      <c r="D130" s="104">
        <v>0</v>
      </c>
      <c r="E130" s="104">
        <v>0</v>
      </c>
      <c r="F130" s="104">
        <v>0</v>
      </c>
      <c r="G130" s="104">
        <v>0</v>
      </c>
      <c r="H130" s="104">
        <v>0</v>
      </c>
      <c r="I130" s="104">
        <v>0</v>
      </c>
      <c r="J130" s="104">
        <v>0</v>
      </c>
      <c r="K130" s="104">
        <v>0</v>
      </c>
      <c r="L130" s="104">
        <v>0</v>
      </c>
      <c r="M130" s="104">
        <v>0</v>
      </c>
      <c r="N130" s="104">
        <v>0</v>
      </c>
      <c r="O130" s="104">
        <v>0</v>
      </c>
      <c r="P130" s="104">
        <v>0</v>
      </c>
      <c r="Q130" s="104">
        <v>0</v>
      </c>
      <c r="R130" s="104">
        <v>0</v>
      </c>
      <c r="S130" s="104">
        <v>0</v>
      </c>
      <c r="T130" s="104">
        <v>0</v>
      </c>
      <c r="U130" s="104">
        <v>0</v>
      </c>
      <c r="V130" s="104">
        <v>0</v>
      </c>
      <c r="W130" s="104">
        <v>0</v>
      </c>
      <c r="X130" s="104">
        <v>0</v>
      </c>
      <c r="Y130" s="104">
        <v>0</v>
      </c>
      <c r="Z130" s="104">
        <v>0</v>
      </c>
      <c r="AA130" s="104">
        <v>0</v>
      </c>
      <c r="AB130" s="104">
        <v>0</v>
      </c>
      <c r="AC130" s="104">
        <v>0</v>
      </c>
      <c r="AD130" s="104">
        <v>0</v>
      </c>
      <c r="AE130" s="104">
        <v>0</v>
      </c>
      <c r="AF130" s="92">
        <v>0</v>
      </c>
      <c r="AG130" s="92">
        <v>0</v>
      </c>
      <c r="AH130" s="92">
        <v>0</v>
      </c>
      <c r="AI130" s="92">
        <v>0</v>
      </c>
      <c r="AJ130" s="17">
        <v>0</v>
      </c>
      <c r="AK130" s="17">
        <v>0</v>
      </c>
      <c r="AL130" s="17">
        <v>0</v>
      </c>
      <c r="AM130" s="17">
        <f>'Ingreso de Datos 2025'!L75</f>
        <v>0</v>
      </c>
      <c r="AN130" s="17">
        <f t="shared" si="182"/>
        <v>0</v>
      </c>
      <c r="AP130" s="106"/>
    </row>
    <row r="131" spans="1:42" ht="12.75" customHeight="1" x14ac:dyDescent="0.2">
      <c r="A131" s="149"/>
      <c r="B131" s="137"/>
      <c r="C131" s="11" t="s">
        <v>3</v>
      </c>
      <c r="D131" s="105">
        <v>0</v>
      </c>
      <c r="E131" s="105">
        <v>0</v>
      </c>
      <c r="F131" s="105">
        <v>0</v>
      </c>
      <c r="G131" s="105">
        <v>0</v>
      </c>
      <c r="H131" s="105">
        <v>0</v>
      </c>
      <c r="I131" s="105">
        <v>0</v>
      </c>
      <c r="J131" s="105">
        <v>0</v>
      </c>
      <c r="K131" s="105">
        <v>0</v>
      </c>
      <c r="L131" s="105">
        <v>0</v>
      </c>
      <c r="M131" s="105">
        <v>0</v>
      </c>
      <c r="N131" s="105">
        <v>0</v>
      </c>
      <c r="O131" s="105">
        <v>0</v>
      </c>
      <c r="P131" s="105">
        <v>0</v>
      </c>
      <c r="Q131" s="105">
        <v>0</v>
      </c>
      <c r="R131" s="105">
        <v>0</v>
      </c>
      <c r="S131" s="105">
        <v>0</v>
      </c>
      <c r="T131" s="105">
        <v>0</v>
      </c>
      <c r="U131" s="105">
        <v>0</v>
      </c>
      <c r="V131" s="105">
        <v>0</v>
      </c>
      <c r="W131" s="105">
        <v>0</v>
      </c>
      <c r="X131" s="105">
        <v>0</v>
      </c>
      <c r="Y131" s="105">
        <v>0</v>
      </c>
      <c r="Z131" s="105">
        <v>0</v>
      </c>
      <c r="AA131" s="105">
        <v>0</v>
      </c>
      <c r="AB131" s="105">
        <v>0</v>
      </c>
      <c r="AC131" s="105">
        <v>0</v>
      </c>
      <c r="AD131" s="105">
        <v>0</v>
      </c>
      <c r="AE131" s="105">
        <v>0</v>
      </c>
      <c r="AF131" s="93">
        <v>0</v>
      </c>
      <c r="AG131" s="93">
        <v>0</v>
      </c>
      <c r="AH131" s="93">
        <v>0</v>
      </c>
      <c r="AI131" s="93">
        <v>0</v>
      </c>
      <c r="AJ131" s="18">
        <v>0</v>
      </c>
      <c r="AK131" s="18">
        <v>0</v>
      </c>
      <c r="AL131" s="18">
        <v>0</v>
      </c>
      <c r="AM131" s="18">
        <f>'Ingreso de Datos 2025'!L76</f>
        <v>0</v>
      </c>
      <c r="AN131" s="18">
        <f t="shared" si="182"/>
        <v>0</v>
      </c>
      <c r="AP131" s="106"/>
    </row>
    <row r="132" spans="1:42" ht="12.75" customHeight="1" x14ac:dyDescent="0.2">
      <c r="A132" s="149"/>
      <c r="B132" s="136" t="s">
        <v>67</v>
      </c>
      <c r="C132" s="10" t="s">
        <v>0</v>
      </c>
      <c r="D132" s="104">
        <v>0</v>
      </c>
      <c r="E132" s="104">
        <v>0</v>
      </c>
      <c r="F132" s="104">
        <v>0</v>
      </c>
      <c r="G132" s="104">
        <v>0</v>
      </c>
      <c r="H132" s="104">
        <v>0</v>
      </c>
      <c r="I132" s="104">
        <v>0</v>
      </c>
      <c r="J132" s="104">
        <v>0</v>
      </c>
      <c r="K132" s="104">
        <v>0</v>
      </c>
      <c r="L132" s="104">
        <v>0</v>
      </c>
      <c r="M132" s="104">
        <v>0</v>
      </c>
      <c r="N132" s="104">
        <v>0</v>
      </c>
      <c r="O132" s="104">
        <v>0</v>
      </c>
      <c r="P132" s="104">
        <v>0</v>
      </c>
      <c r="Q132" s="104">
        <v>0</v>
      </c>
      <c r="R132" s="104">
        <v>0</v>
      </c>
      <c r="S132" s="104">
        <v>0</v>
      </c>
      <c r="T132" s="104">
        <v>0</v>
      </c>
      <c r="U132" s="104">
        <v>0</v>
      </c>
      <c r="V132" s="104">
        <v>0</v>
      </c>
      <c r="W132" s="104">
        <v>0</v>
      </c>
      <c r="X132" s="104">
        <v>0</v>
      </c>
      <c r="Y132" s="104">
        <v>0</v>
      </c>
      <c r="Z132" s="104">
        <v>0</v>
      </c>
      <c r="AA132" s="104">
        <v>0</v>
      </c>
      <c r="AB132" s="104">
        <v>0</v>
      </c>
      <c r="AC132" s="10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2025'!L77</f>
        <v>0</v>
      </c>
      <c r="AN132" s="17">
        <f t="shared" si="182"/>
        <v>0</v>
      </c>
      <c r="AP132" s="106"/>
    </row>
    <row r="133" spans="1:42" ht="12.75" customHeight="1" x14ac:dyDescent="0.2">
      <c r="A133" s="149"/>
      <c r="B133" s="147"/>
      <c r="C133" s="11" t="s">
        <v>3</v>
      </c>
      <c r="D133" s="105">
        <v>0</v>
      </c>
      <c r="E133" s="105">
        <v>0</v>
      </c>
      <c r="F133" s="105">
        <v>0</v>
      </c>
      <c r="G133" s="105">
        <v>0</v>
      </c>
      <c r="H133" s="105">
        <v>0</v>
      </c>
      <c r="I133" s="105">
        <v>0</v>
      </c>
      <c r="J133" s="105">
        <v>0</v>
      </c>
      <c r="K133" s="105">
        <v>0</v>
      </c>
      <c r="L133" s="105">
        <v>0</v>
      </c>
      <c r="M133" s="105">
        <v>0</v>
      </c>
      <c r="N133" s="105">
        <v>0</v>
      </c>
      <c r="O133" s="105">
        <v>0</v>
      </c>
      <c r="P133" s="105">
        <v>0</v>
      </c>
      <c r="Q133" s="105">
        <v>0</v>
      </c>
      <c r="R133" s="105">
        <v>0</v>
      </c>
      <c r="S133" s="105">
        <v>0</v>
      </c>
      <c r="T133" s="105">
        <v>0</v>
      </c>
      <c r="U133" s="105">
        <v>0</v>
      </c>
      <c r="V133" s="105">
        <v>0</v>
      </c>
      <c r="W133" s="105">
        <v>0</v>
      </c>
      <c r="X133" s="105">
        <v>0</v>
      </c>
      <c r="Y133" s="105">
        <v>0</v>
      </c>
      <c r="Z133" s="105">
        <v>0</v>
      </c>
      <c r="AA133" s="105">
        <v>0</v>
      </c>
      <c r="AB133" s="105">
        <v>0</v>
      </c>
      <c r="AC133" s="10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2025'!L78</f>
        <v>0</v>
      </c>
      <c r="AN133" s="18">
        <f t="shared" si="182"/>
        <v>0</v>
      </c>
      <c r="AP133" s="106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04">
        <v>0</v>
      </c>
      <c r="E134" s="104">
        <v>0</v>
      </c>
      <c r="F134" s="104">
        <v>0</v>
      </c>
      <c r="G134" s="104">
        <v>0</v>
      </c>
      <c r="H134" s="104">
        <v>0</v>
      </c>
      <c r="I134" s="104">
        <v>0</v>
      </c>
      <c r="J134" s="104">
        <v>0</v>
      </c>
      <c r="K134" s="104">
        <v>0</v>
      </c>
      <c r="L134" s="104">
        <v>0</v>
      </c>
      <c r="M134" s="104">
        <v>0</v>
      </c>
      <c r="N134" s="104">
        <v>0</v>
      </c>
      <c r="O134" s="104">
        <v>0</v>
      </c>
      <c r="P134" s="104">
        <v>0</v>
      </c>
      <c r="Q134" s="104">
        <v>0</v>
      </c>
      <c r="R134" s="104">
        <v>0</v>
      </c>
      <c r="S134" s="104">
        <v>0</v>
      </c>
      <c r="T134" s="104">
        <v>0</v>
      </c>
      <c r="U134" s="104">
        <v>0</v>
      </c>
      <c r="V134" s="104">
        <v>0</v>
      </c>
      <c r="W134" s="104">
        <v>0</v>
      </c>
      <c r="X134" s="104">
        <v>0</v>
      </c>
      <c r="Y134" s="104">
        <v>0</v>
      </c>
      <c r="Z134" s="104">
        <v>0</v>
      </c>
      <c r="AA134" s="104">
        <v>0</v>
      </c>
      <c r="AB134" s="104">
        <v>0</v>
      </c>
      <c r="AC134" s="10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2025'!L79</f>
        <v>0</v>
      </c>
      <c r="AN134" s="17">
        <f t="shared" si="182"/>
        <v>0</v>
      </c>
      <c r="AP134" s="106"/>
    </row>
    <row r="135" spans="1:42" ht="12.75" customHeight="1" x14ac:dyDescent="0.2">
      <c r="A135" s="150"/>
      <c r="B135" s="137"/>
      <c r="C135" s="11" t="s">
        <v>3</v>
      </c>
      <c r="D135" s="105">
        <v>0</v>
      </c>
      <c r="E135" s="105">
        <v>0</v>
      </c>
      <c r="F135" s="105">
        <v>0</v>
      </c>
      <c r="G135" s="105">
        <v>0</v>
      </c>
      <c r="H135" s="105">
        <v>0</v>
      </c>
      <c r="I135" s="105">
        <v>0</v>
      </c>
      <c r="J135" s="105">
        <v>0</v>
      </c>
      <c r="K135" s="105">
        <v>0</v>
      </c>
      <c r="L135" s="105">
        <v>0</v>
      </c>
      <c r="M135" s="105">
        <v>0</v>
      </c>
      <c r="N135" s="105">
        <v>0</v>
      </c>
      <c r="O135" s="105">
        <v>0</v>
      </c>
      <c r="P135" s="105">
        <v>0</v>
      </c>
      <c r="Q135" s="105">
        <v>0</v>
      </c>
      <c r="R135" s="105">
        <v>0</v>
      </c>
      <c r="S135" s="105">
        <v>0</v>
      </c>
      <c r="T135" s="105">
        <v>0</v>
      </c>
      <c r="U135" s="105">
        <v>0</v>
      </c>
      <c r="V135" s="105">
        <v>0</v>
      </c>
      <c r="W135" s="105">
        <v>0</v>
      </c>
      <c r="X135" s="105">
        <v>0</v>
      </c>
      <c r="Y135" s="105">
        <v>0</v>
      </c>
      <c r="Z135" s="105">
        <v>0</v>
      </c>
      <c r="AA135" s="105">
        <v>0</v>
      </c>
      <c r="AB135" s="105">
        <v>0</v>
      </c>
      <c r="AC135" s="10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2025'!L80</f>
        <v>0</v>
      </c>
      <c r="AN135" s="18">
        <f t="shared" si="182"/>
        <v>0</v>
      </c>
      <c r="AP135" s="106"/>
    </row>
    <row r="136" spans="1:42" ht="12.75" customHeight="1" x14ac:dyDescent="0.2">
      <c r="A136" s="150"/>
      <c r="B136" s="136" t="s">
        <v>37</v>
      </c>
      <c r="C136" s="10" t="s">
        <v>0</v>
      </c>
      <c r="D136" s="104">
        <v>0</v>
      </c>
      <c r="E136" s="104">
        <v>0</v>
      </c>
      <c r="F136" s="104">
        <v>0</v>
      </c>
      <c r="G136" s="104">
        <v>0</v>
      </c>
      <c r="H136" s="104">
        <v>0</v>
      </c>
      <c r="I136" s="104">
        <v>0</v>
      </c>
      <c r="J136" s="104">
        <v>0</v>
      </c>
      <c r="K136" s="104">
        <v>0</v>
      </c>
      <c r="L136" s="104">
        <v>0</v>
      </c>
      <c r="M136" s="104">
        <v>0</v>
      </c>
      <c r="N136" s="104">
        <v>0</v>
      </c>
      <c r="O136" s="104">
        <v>0</v>
      </c>
      <c r="P136" s="104">
        <v>0</v>
      </c>
      <c r="Q136" s="104">
        <v>0</v>
      </c>
      <c r="R136" s="104">
        <v>0</v>
      </c>
      <c r="S136" s="104">
        <v>0</v>
      </c>
      <c r="T136" s="104">
        <v>0</v>
      </c>
      <c r="U136" s="104">
        <v>0</v>
      </c>
      <c r="V136" s="104">
        <v>0</v>
      </c>
      <c r="W136" s="104">
        <v>0</v>
      </c>
      <c r="X136" s="104">
        <v>0</v>
      </c>
      <c r="Y136" s="104">
        <v>0</v>
      </c>
      <c r="Z136" s="104">
        <v>0</v>
      </c>
      <c r="AA136" s="104">
        <v>0</v>
      </c>
      <c r="AB136" s="104">
        <v>0</v>
      </c>
      <c r="AC136" s="104">
        <v>0</v>
      </c>
      <c r="AD136" s="104">
        <v>0</v>
      </c>
      <c r="AE136" s="104">
        <v>0</v>
      </c>
      <c r="AF136" s="92">
        <v>0</v>
      </c>
      <c r="AG136" s="92">
        <v>0</v>
      </c>
      <c r="AH136" s="92">
        <v>0</v>
      </c>
      <c r="AI136" s="92">
        <v>0</v>
      </c>
      <c r="AJ136" s="17">
        <v>0</v>
      </c>
      <c r="AK136" s="17">
        <v>0</v>
      </c>
      <c r="AL136" s="17">
        <v>0</v>
      </c>
      <c r="AM136" s="17">
        <f>'Ingreso de Datos 2025'!L81</f>
        <v>0</v>
      </c>
      <c r="AN136" s="17">
        <f t="shared" si="182"/>
        <v>0</v>
      </c>
      <c r="AP136" s="106"/>
    </row>
    <row r="137" spans="1:42" ht="12.75" customHeight="1" x14ac:dyDescent="0.2">
      <c r="A137" s="150"/>
      <c r="B137" s="137"/>
      <c r="C137" s="11" t="s">
        <v>3</v>
      </c>
      <c r="D137" s="105">
        <v>0</v>
      </c>
      <c r="E137" s="105">
        <v>0</v>
      </c>
      <c r="F137" s="105">
        <v>0</v>
      </c>
      <c r="G137" s="105">
        <v>0</v>
      </c>
      <c r="H137" s="105">
        <v>0</v>
      </c>
      <c r="I137" s="105">
        <v>0</v>
      </c>
      <c r="J137" s="105">
        <v>0</v>
      </c>
      <c r="K137" s="105">
        <v>0</v>
      </c>
      <c r="L137" s="105">
        <v>0</v>
      </c>
      <c r="M137" s="105">
        <v>0</v>
      </c>
      <c r="N137" s="105">
        <v>0</v>
      </c>
      <c r="O137" s="105">
        <v>0</v>
      </c>
      <c r="P137" s="105">
        <v>0</v>
      </c>
      <c r="Q137" s="105">
        <v>0</v>
      </c>
      <c r="R137" s="105">
        <v>0</v>
      </c>
      <c r="S137" s="105">
        <v>0</v>
      </c>
      <c r="T137" s="105">
        <v>0</v>
      </c>
      <c r="U137" s="105">
        <v>0</v>
      </c>
      <c r="V137" s="105">
        <v>0</v>
      </c>
      <c r="W137" s="105">
        <v>0</v>
      </c>
      <c r="X137" s="105">
        <v>0</v>
      </c>
      <c r="Y137" s="105">
        <v>0</v>
      </c>
      <c r="Z137" s="105">
        <v>0</v>
      </c>
      <c r="AA137" s="105">
        <v>0</v>
      </c>
      <c r="AB137" s="105">
        <v>0</v>
      </c>
      <c r="AC137" s="105">
        <v>0</v>
      </c>
      <c r="AD137" s="105">
        <v>0</v>
      </c>
      <c r="AE137" s="105">
        <v>0</v>
      </c>
      <c r="AF137" s="93">
        <v>0</v>
      </c>
      <c r="AG137" s="93">
        <v>0</v>
      </c>
      <c r="AH137" s="93">
        <v>0</v>
      </c>
      <c r="AI137" s="93">
        <v>0</v>
      </c>
      <c r="AJ137" s="18">
        <v>0</v>
      </c>
      <c r="AK137" s="18">
        <v>0</v>
      </c>
      <c r="AL137" s="18">
        <v>0</v>
      </c>
      <c r="AM137" s="18">
        <f>'Ingreso de Datos 2025'!L82</f>
        <v>0</v>
      </c>
      <c r="AN137" s="18">
        <f t="shared" si="182"/>
        <v>0</v>
      </c>
      <c r="AP137" s="106"/>
    </row>
    <row r="138" spans="1:42" ht="12.75" customHeight="1" x14ac:dyDescent="0.2">
      <c r="A138" s="150"/>
      <c r="B138" s="136" t="s">
        <v>58</v>
      </c>
      <c r="C138" s="10" t="s">
        <v>0</v>
      </c>
      <c r="D138" s="104">
        <v>0</v>
      </c>
      <c r="E138" s="104">
        <v>0</v>
      </c>
      <c r="F138" s="104">
        <v>0</v>
      </c>
      <c r="G138" s="104">
        <v>0</v>
      </c>
      <c r="H138" s="104">
        <v>0</v>
      </c>
      <c r="I138" s="104">
        <v>0</v>
      </c>
      <c r="J138" s="104">
        <v>0</v>
      </c>
      <c r="K138" s="104">
        <v>0</v>
      </c>
      <c r="L138" s="104">
        <v>0</v>
      </c>
      <c r="M138" s="104">
        <v>0</v>
      </c>
      <c r="N138" s="104">
        <v>0</v>
      </c>
      <c r="O138" s="104">
        <v>0</v>
      </c>
      <c r="P138" s="104">
        <v>0</v>
      </c>
      <c r="Q138" s="104">
        <v>0</v>
      </c>
      <c r="R138" s="104">
        <v>0</v>
      </c>
      <c r="S138" s="104">
        <v>0</v>
      </c>
      <c r="T138" s="104">
        <v>0</v>
      </c>
      <c r="U138" s="104">
        <v>0</v>
      </c>
      <c r="V138" s="104">
        <v>0</v>
      </c>
      <c r="W138" s="104">
        <v>0</v>
      </c>
      <c r="X138" s="104">
        <v>0</v>
      </c>
      <c r="Y138" s="104">
        <v>0</v>
      </c>
      <c r="Z138" s="104">
        <v>0</v>
      </c>
      <c r="AA138" s="104">
        <v>0</v>
      </c>
      <c r="AB138" s="104">
        <v>0</v>
      </c>
      <c r="AC138" s="104">
        <v>0</v>
      </c>
      <c r="AD138" s="104">
        <v>0</v>
      </c>
      <c r="AE138" s="104">
        <v>0</v>
      </c>
      <c r="AF138" s="92">
        <v>0</v>
      </c>
      <c r="AG138" s="92">
        <v>0</v>
      </c>
      <c r="AH138" s="92">
        <v>0</v>
      </c>
      <c r="AI138" s="92">
        <v>0</v>
      </c>
      <c r="AJ138" s="17">
        <v>0</v>
      </c>
      <c r="AK138" s="17">
        <v>0</v>
      </c>
      <c r="AL138" s="17">
        <v>0</v>
      </c>
      <c r="AM138" s="17">
        <f>'Ingreso de Datos 2025'!L83</f>
        <v>0</v>
      </c>
      <c r="AN138" s="17">
        <f t="shared" si="182"/>
        <v>0</v>
      </c>
      <c r="AP138" s="106"/>
    </row>
    <row r="139" spans="1:42" ht="12.75" customHeight="1" x14ac:dyDescent="0.2">
      <c r="A139" s="150"/>
      <c r="B139" s="137"/>
      <c r="C139" s="11" t="s">
        <v>3</v>
      </c>
      <c r="D139" s="105">
        <v>0</v>
      </c>
      <c r="E139" s="105">
        <v>0</v>
      </c>
      <c r="F139" s="105">
        <v>0</v>
      </c>
      <c r="G139" s="105">
        <v>0</v>
      </c>
      <c r="H139" s="105">
        <v>0</v>
      </c>
      <c r="I139" s="105">
        <v>0</v>
      </c>
      <c r="J139" s="105">
        <v>0</v>
      </c>
      <c r="K139" s="105">
        <v>0</v>
      </c>
      <c r="L139" s="105">
        <v>0</v>
      </c>
      <c r="M139" s="105">
        <v>0</v>
      </c>
      <c r="N139" s="105">
        <v>0</v>
      </c>
      <c r="O139" s="105">
        <v>0</v>
      </c>
      <c r="P139" s="105">
        <v>0</v>
      </c>
      <c r="Q139" s="105">
        <v>0</v>
      </c>
      <c r="R139" s="105">
        <v>0</v>
      </c>
      <c r="S139" s="105">
        <v>0</v>
      </c>
      <c r="T139" s="105">
        <v>0</v>
      </c>
      <c r="U139" s="105">
        <v>0</v>
      </c>
      <c r="V139" s="105">
        <v>0</v>
      </c>
      <c r="W139" s="105">
        <v>0</v>
      </c>
      <c r="X139" s="105">
        <v>0</v>
      </c>
      <c r="Y139" s="105">
        <v>0</v>
      </c>
      <c r="Z139" s="105">
        <v>0</v>
      </c>
      <c r="AA139" s="105">
        <v>0</v>
      </c>
      <c r="AB139" s="105">
        <v>0</v>
      </c>
      <c r="AC139" s="105">
        <v>0</v>
      </c>
      <c r="AD139" s="105">
        <v>0</v>
      </c>
      <c r="AE139" s="105">
        <v>0</v>
      </c>
      <c r="AF139" s="93">
        <v>0</v>
      </c>
      <c r="AG139" s="93">
        <v>0</v>
      </c>
      <c r="AH139" s="93">
        <v>0</v>
      </c>
      <c r="AI139" s="93">
        <v>0</v>
      </c>
      <c r="AJ139" s="18">
        <v>0</v>
      </c>
      <c r="AK139" s="18">
        <v>0</v>
      </c>
      <c r="AL139" s="18">
        <v>0</v>
      </c>
      <c r="AM139" s="18">
        <f>'Ingreso de Datos 2025'!L84</f>
        <v>0</v>
      </c>
      <c r="AN139" s="18">
        <f t="shared" si="182"/>
        <v>0</v>
      </c>
      <c r="AP139" s="106"/>
    </row>
    <row r="140" spans="1:42" ht="12.75" customHeight="1" x14ac:dyDescent="0.2">
      <c r="A140" s="150"/>
      <c r="B140" s="136" t="s">
        <v>28</v>
      </c>
      <c r="C140" s="10" t="s">
        <v>0</v>
      </c>
      <c r="D140" s="104">
        <v>0</v>
      </c>
      <c r="E140" s="104">
        <v>0</v>
      </c>
      <c r="F140" s="104">
        <v>0</v>
      </c>
      <c r="G140" s="104">
        <v>0</v>
      </c>
      <c r="H140" s="104">
        <v>0</v>
      </c>
      <c r="I140" s="104">
        <v>0</v>
      </c>
      <c r="J140" s="104">
        <v>0</v>
      </c>
      <c r="K140" s="104">
        <v>0</v>
      </c>
      <c r="L140" s="104">
        <v>0</v>
      </c>
      <c r="M140" s="104">
        <v>0</v>
      </c>
      <c r="N140" s="104">
        <v>0</v>
      </c>
      <c r="O140" s="104">
        <v>0</v>
      </c>
      <c r="P140" s="104">
        <v>0</v>
      </c>
      <c r="Q140" s="104">
        <v>0</v>
      </c>
      <c r="R140" s="104">
        <v>0</v>
      </c>
      <c r="S140" s="104">
        <v>0</v>
      </c>
      <c r="T140" s="104">
        <v>0</v>
      </c>
      <c r="U140" s="104">
        <v>0</v>
      </c>
      <c r="V140" s="104">
        <v>0</v>
      </c>
      <c r="W140" s="104">
        <v>0</v>
      </c>
      <c r="X140" s="104">
        <v>0</v>
      </c>
      <c r="Y140" s="104">
        <v>0</v>
      </c>
      <c r="Z140" s="104">
        <v>0</v>
      </c>
      <c r="AA140" s="104">
        <v>0</v>
      </c>
      <c r="AB140" s="104">
        <v>0</v>
      </c>
      <c r="AC140" s="104">
        <v>0</v>
      </c>
      <c r="AD140" s="104">
        <v>0</v>
      </c>
      <c r="AE140" s="104">
        <v>0</v>
      </c>
      <c r="AF140" s="92">
        <v>0</v>
      </c>
      <c r="AG140" s="92">
        <v>0</v>
      </c>
      <c r="AH140" s="92">
        <v>0</v>
      </c>
      <c r="AI140" s="92">
        <v>0</v>
      </c>
      <c r="AJ140" s="17">
        <v>0</v>
      </c>
      <c r="AK140" s="17">
        <v>0</v>
      </c>
      <c r="AL140" s="17">
        <v>0</v>
      </c>
      <c r="AM140" s="17">
        <f>'Ingreso de Datos 2025'!L85</f>
        <v>0</v>
      </c>
      <c r="AN140" s="17">
        <f t="shared" si="182"/>
        <v>0</v>
      </c>
      <c r="AP140" s="106"/>
    </row>
    <row r="141" spans="1:42" ht="12.75" customHeight="1" x14ac:dyDescent="0.2">
      <c r="A141" s="150"/>
      <c r="B141" s="137"/>
      <c r="C141" s="11" t="s">
        <v>3</v>
      </c>
      <c r="D141" s="105">
        <v>0</v>
      </c>
      <c r="E141" s="105">
        <v>0</v>
      </c>
      <c r="F141" s="105">
        <v>0</v>
      </c>
      <c r="G141" s="105">
        <v>0</v>
      </c>
      <c r="H141" s="105">
        <v>0</v>
      </c>
      <c r="I141" s="105">
        <v>0</v>
      </c>
      <c r="J141" s="105">
        <v>0</v>
      </c>
      <c r="K141" s="105">
        <v>0</v>
      </c>
      <c r="L141" s="105">
        <v>0</v>
      </c>
      <c r="M141" s="105">
        <v>0</v>
      </c>
      <c r="N141" s="105">
        <v>0</v>
      </c>
      <c r="O141" s="105">
        <v>0</v>
      </c>
      <c r="P141" s="105">
        <v>0</v>
      </c>
      <c r="Q141" s="105">
        <v>0</v>
      </c>
      <c r="R141" s="105">
        <v>0</v>
      </c>
      <c r="S141" s="105">
        <v>0</v>
      </c>
      <c r="T141" s="105">
        <v>0</v>
      </c>
      <c r="U141" s="105">
        <v>0</v>
      </c>
      <c r="V141" s="105">
        <v>0</v>
      </c>
      <c r="W141" s="105">
        <v>0</v>
      </c>
      <c r="X141" s="105">
        <v>0</v>
      </c>
      <c r="Y141" s="105">
        <v>0</v>
      </c>
      <c r="Z141" s="105">
        <v>0</v>
      </c>
      <c r="AA141" s="105">
        <v>0</v>
      </c>
      <c r="AB141" s="105">
        <v>0</v>
      </c>
      <c r="AC141" s="105">
        <v>0</v>
      </c>
      <c r="AD141" s="105">
        <v>0</v>
      </c>
      <c r="AE141" s="105">
        <v>0</v>
      </c>
      <c r="AF141" s="93">
        <v>0</v>
      </c>
      <c r="AG141" s="93">
        <v>0</v>
      </c>
      <c r="AH141" s="93">
        <v>0</v>
      </c>
      <c r="AI141" s="93">
        <v>0</v>
      </c>
      <c r="AJ141" s="18">
        <v>0</v>
      </c>
      <c r="AK141" s="18">
        <v>0</v>
      </c>
      <c r="AL141" s="18">
        <v>0</v>
      </c>
      <c r="AM141" s="18">
        <f>'Ingreso de Datos 2025'!L86</f>
        <v>0</v>
      </c>
      <c r="AN141" s="18">
        <f t="shared" si="182"/>
        <v>0</v>
      </c>
      <c r="AP141" s="106"/>
    </row>
    <row r="142" spans="1:42" ht="12.75" customHeight="1" x14ac:dyDescent="0.2">
      <c r="A142" s="150"/>
      <c r="B142" s="136" t="s">
        <v>29</v>
      </c>
      <c r="C142" s="10" t="s">
        <v>0</v>
      </c>
      <c r="D142" s="104">
        <v>0</v>
      </c>
      <c r="E142" s="104">
        <v>0</v>
      </c>
      <c r="F142" s="104">
        <v>0</v>
      </c>
      <c r="G142" s="104">
        <v>0</v>
      </c>
      <c r="H142" s="104">
        <v>0</v>
      </c>
      <c r="I142" s="104">
        <v>0</v>
      </c>
      <c r="J142" s="104">
        <v>0</v>
      </c>
      <c r="K142" s="104">
        <v>0</v>
      </c>
      <c r="L142" s="104">
        <v>0</v>
      </c>
      <c r="M142" s="104">
        <v>0</v>
      </c>
      <c r="N142" s="104">
        <v>0</v>
      </c>
      <c r="O142" s="104">
        <v>0</v>
      </c>
      <c r="P142" s="104">
        <v>0</v>
      </c>
      <c r="Q142" s="104">
        <v>0</v>
      </c>
      <c r="R142" s="104">
        <v>0</v>
      </c>
      <c r="S142" s="104">
        <v>0</v>
      </c>
      <c r="T142" s="104">
        <v>0</v>
      </c>
      <c r="U142" s="104">
        <v>0</v>
      </c>
      <c r="V142" s="104">
        <v>0</v>
      </c>
      <c r="W142" s="104">
        <v>0</v>
      </c>
      <c r="X142" s="104">
        <v>0</v>
      </c>
      <c r="Y142" s="104">
        <v>0</v>
      </c>
      <c r="Z142" s="104">
        <v>0</v>
      </c>
      <c r="AA142" s="104">
        <v>0</v>
      </c>
      <c r="AB142" s="104">
        <v>0</v>
      </c>
      <c r="AC142" s="104">
        <v>0</v>
      </c>
      <c r="AD142" s="104">
        <v>0</v>
      </c>
      <c r="AE142" s="104">
        <v>0</v>
      </c>
      <c r="AF142" s="92">
        <v>0</v>
      </c>
      <c r="AG142" s="92">
        <v>0</v>
      </c>
      <c r="AH142" s="92">
        <v>0</v>
      </c>
      <c r="AI142" s="92">
        <v>0</v>
      </c>
      <c r="AJ142" s="17">
        <v>0</v>
      </c>
      <c r="AK142" s="17">
        <v>0</v>
      </c>
      <c r="AL142" s="17">
        <v>0</v>
      </c>
      <c r="AM142" s="17">
        <f>'Ingreso de Datos 2025'!L87</f>
        <v>0</v>
      </c>
      <c r="AN142" s="17">
        <f t="shared" si="182"/>
        <v>0</v>
      </c>
      <c r="AP142" s="106"/>
    </row>
    <row r="143" spans="1:42" ht="12.75" customHeight="1" x14ac:dyDescent="0.2">
      <c r="A143" s="150"/>
      <c r="B143" s="137"/>
      <c r="C143" s="11" t="s">
        <v>3</v>
      </c>
      <c r="D143" s="105">
        <v>0</v>
      </c>
      <c r="E143" s="105">
        <v>0</v>
      </c>
      <c r="F143" s="105">
        <v>0</v>
      </c>
      <c r="G143" s="105">
        <v>0</v>
      </c>
      <c r="H143" s="105">
        <v>0</v>
      </c>
      <c r="I143" s="105">
        <v>0</v>
      </c>
      <c r="J143" s="105">
        <v>0</v>
      </c>
      <c r="K143" s="105">
        <v>0</v>
      </c>
      <c r="L143" s="105">
        <v>0</v>
      </c>
      <c r="M143" s="105">
        <v>0</v>
      </c>
      <c r="N143" s="105">
        <v>0</v>
      </c>
      <c r="O143" s="105">
        <v>0</v>
      </c>
      <c r="P143" s="105">
        <v>0</v>
      </c>
      <c r="Q143" s="105">
        <v>0</v>
      </c>
      <c r="R143" s="105">
        <v>0</v>
      </c>
      <c r="S143" s="105">
        <v>0</v>
      </c>
      <c r="T143" s="105">
        <v>0</v>
      </c>
      <c r="U143" s="105">
        <v>0</v>
      </c>
      <c r="V143" s="105">
        <v>0</v>
      </c>
      <c r="W143" s="105">
        <v>0</v>
      </c>
      <c r="X143" s="105">
        <v>0</v>
      </c>
      <c r="Y143" s="105">
        <v>0</v>
      </c>
      <c r="Z143" s="105">
        <v>0</v>
      </c>
      <c r="AA143" s="105">
        <v>0</v>
      </c>
      <c r="AB143" s="105">
        <v>0</v>
      </c>
      <c r="AC143" s="105">
        <v>0</v>
      </c>
      <c r="AD143" s="105">
        <v>0</v>
      </c>
      <c r="AE143" s="105">
        <v>0</v>
      </c>
      <c r="AF143" s="93">
        <v>0</v>
      </c>
      <c r="AG143" s="93">
        <v>0</v>
      </c>
      <c r="AH143" s="93">
        <v>0</v>
      </c>
      <c r="AI143" s="93">
        <v>0</v>
      </c>
      <c r="AJ143" s="18">
        <v>0</v>
      </c>
      <c r="AK143" s="18">
        <v>0</v>
      </c>
      <c r="AL143" s="18">
        <v>0</v>
      </c>
      <c r="AM143" s="18">
        <f>'Ingreso de Datos 2025'!L88</f>
        <v>0</v>
      </c>
      <c r="AN143" s="18">
        <f t="shared" si="182"/>
        <v>0</v>
      </c>
      <c r="AP143" s="106"/>
    </row>
    <row r="144" spans="1:42" ht="18.75" customHeight="1" x14ac:dyDescent="0.2">
      <c r="A144" s="150"/>
      <c r="B144" s="136" t="s">
        <v>59</v>
      </c>
      <c r="C144" s="10" t="s">
        <v>0</v>
      </c>
      <c r="D144" s="104">
        <v>0</v>
      </c>
      <c r="E144" s="104">
        <v>0</v>
      </c>
      <c r="F144" s="104">
        <v>0</v>
      </c>
      <c r="G144" s="104">
        <v>0</v>
      </c>
      <c r="H144" s="104">
        <v>0</v>
      </c>
      <c r="I144" s="104">
        <v>0</v>
      </c>
      <c r="J144" s="104">
        <v>0</v>
      </c>
      <c r="K144" s="104">
        <v>0</v>
      </c>
      <c r="L144" s="104">
        <v>0</v>
      </c>
      <c r="M144" s="104">
        <v>0</v>
      </c>
      <c r="N144" s="104">
        <v>0</v>
      </c>
      <c r="O144" s="104">
        <v>0</v>
      </c>
      <c r="P144" s="104">
        <v>0</v>
      </c>
      <c r="Q144" s="104">
        <v>0</v>
      </c>
      <c r="R144" s="104">
        <v>0</v>
      </c>
      <c r="S144" s="104">
        <v>0</v>
      </c>
      <c r="T144" s="104">
        <v>0</v>
      </c>
      <c r="U144" s="104">
        <v>0</v>
      </c>
      <c r="V144" s="104">
        <v>0</v>
      </c>
      <c r="W144" s="104">
        <v>0</v>
      </c>
      <c r="X144" s="104">
        <v>0</v>
      </c>
      <c r="Y144" s="104">
        <v>0</v>
      </c>
      <c r="Z144" s="104">
        <v>0</v>
      </c>
      <c r="AA144" s="104">
        <v>0</v>
      </c>
      <c r="AB144" s="104">
        <v>0</v>
      </c>
      <c r="AC144" s="104">
        <v>0</v>
      </c>
      <c r="AD144" s="104">
        <v>0</v>
      </c>
      <c r="AE144" s="104">
        <v>0</v>
      </c>
      <c r="AF144" s="92">
        <v>0</v>
      </c>
      <c r="AG144" s="92">
        <v>0</v>
      </c>
      <c r="AH144" s="92">
        <v>0</v>
      </c>
      <c r="AI144" s="92">
        <v>0</v>
      </c>
      <c r="AJ144" s="17">
        <v>0</v>
      </c>
      <c r="AK144" s="17">
        <v>0</v>
      </c>
      <c r="AL144" s="17">
        <v>0</v>
      </c>
      <c r="AM144" s="17">
        <f>'Ingreso de Datos 2025'!L89</f>
        <v>0</v>
      </c>
      <c r="AN144" s="17">
        <f t="shared" si="182"/>
        <v>0</v>
      </c>
      <c r="AP144" s="106"/>
    </row>
    <row r="145" spans="1:42" ht="18.75" customHeight="1" x14ac:dyDescent="0.2">
      <c r="A145" s="150"/>
      <c r="B145" s="137"/>
      <c r="C145" s="11" t="s">
        <v>3</v>
      </c>
      <c r="D145" s="105">
        <v>0</v>
      </c>
      <c r="E145" s="105">
        <v>0</v>
      </c>
      <c r="F145" s="105">
        <v>0</v>
      </c>
      <c r="G145" s="105">
        <v>0</v>
      </c>
      <c r="H145" s="105">
        <v>0</v>
      </c>
      <c r="I145" s="105">
        <v>0</v>
      </c>
      <c r="J145" s="105">
        <v>0</v>
      </c>
      <c r="K145" s="105">
        <v>0</v>
      </c>
      <c r="L145" s="105">
        <v>0</v>
      </c>
      <c r="M145" s="105">
        <v>0</v>
      </c>
      <c r="N145" s="105">
        <v>0</v>
      </c>
      <c r="O145" s="105">
        <v>0</v>
      </c>
      <c r="P145" s="105">
        <v>0</v>
      </c>
      <c r="Q145" s="105">
        <v>0</v>
      </c>
      <c r="R145" s="105">
        <v>0</v>
      </c>
      <c r="S145" s="105">
        <v>0</v>
      </c>
      <c r="T145" s="105">
        <v>0</v>
      </c>
      <c r="U145" s="105">
        <v>0</v>
      </c>
      <c r="V145" s="105">
        <v>0</v>
      </c>
      <c r="W145" s="105">
        <v>0</v>
      </c>
      <c r="X145" s="105">
        <v>0</v>
      </c>
      <c r="Y145" s="105">
        <v>0</v>
      </c>
      <c r="Z145" s="105">
        <v>0</v>
      </c>
      <c r="AA145" s="105">
        <v>0</v>
      </c>
      <c r="AB145" s="105">
        <v>0</v>
      </c>
      <c r="AC145" s="105">
        <v>0</v>
      </c>
      <c r="AD145" s="105">
        <v>0</v>
      </c>
      <c r="AE145" s="105">
        <v>0</v>
      </c>
      <c r="AF145" s="93">
        <v>0</v>
      </c>
      <c r="AG145" s="93">
        <v>0</v>
      </c>
      <c r="AH145" s="93">
        <v>0</v>
      </c>
      <c r="AI145" s="93">
        <v>0</v>
      </c>
      <c r="AJ145" s="18">
        <v>0</v>
      </c>
      <c r="AK145" s="18">
        <v>0</v>
      </c>
      <c r="AL145" s="18">
        <v>0</v>
      </c>
      <c r="AM145" s="18">
        <f>'Ingreso de Datos 2025'!L90</f>
        <v>0</v>
      </c>
      <c r="AN145" s="18">
        <f t="shared" si="182"/>
        <v>0</v>
      </c>
      <c r="AP145" s="106"/>
    </row>
    <row r="146" spans="1:42" ht="12.75" customHeight="1" x14ac:dyDescent="0.2">
      <c r="A146" s="150"/>
      <c r="B146" s="136" t="s">
        <v>60</v>
      </c>
      <c r="C146" s="10" t="s">
        <v>0</v>
      </c>
      <c r="D146" s="104">
        <v>0</v>
      </c>
      <c r="E146" s="104">
        <v>0</v>
      </c>
      <c r="F146" s="104">
        <v>0</v>
      </c>
      <c r="G146" s="104">
        <v>0</v>
      </c>
      <c r="H146" s="104">
        <v>0</v>
      </c>
      <c r="I146" s="104">
        <v>0</v>
      </c>
      <c r="J146" s="104">
        <v>0</v>
      </c>
      <c r="K146" s="104">
        <v>0</v>
      </c>
      <c r="L146" s="104">
        <v>0</v>
      </c>
      <c r="M146" s="104">
        <v>0</v>
      </c>
      <c r="N146" s="104">
        <v>0</v>
      </c>
      <c r="O146" s="104">
        <v>0</v>
      </c>
      <c r="P146" s="104">
        <v>0</v>
      </c>
      <c r="Q146" s="104">
        <v>0</v>
      </c>
      <c r="R146" s="104">
        <v>0</v>
      </c>
      <c r="S146" s="104">
        <v>0</v>
      </c>
      <c r="T146" s="104">
        <v>0</v>
      </c>
      <c r="U146" s="104">
        <v>0</v>
      </c>
      <c r="V146" s="104">
        <v>0</v>
      </c>
      <c r="W146" s="104">
        <v>0</v>
      </c>
      <c r="X146" s="104">
        <v>0</v>
      </c>
      <c r="Y146" s="104">
        <v>0</v>
      </c>
      <c r="Z146" s="104">
        <v>0</v>
      </c>
      <c r="AA146" s="104">
        <v>0</v>
      </c>
      <c r="AB146" s="104">
        <v>0</v>
      </c>
      <c r="AC146" s="104">
        <v>0</v>
      </c>
      <c r="AD146" s="104">
        <v>0</v>
      </c>
      <c r="AE146" s="104">
        <v>0</v>
      </c>
      <c r="AF146" s="92">
        <v>0</v>
      </c>
      <c r="AG146" s="92">
        <v>0</v>
      </c>
      <c r="AH146" s="92">
        <v>0</v>
      </c>
      <c r="AI146" s="92">
        <v>0</v>
      </c>
      <c r="AJ146" s="17">
        <v>0</v>
      </c>
      <c r="AK146" s="17">
        <v>0</v>
      </c>
      <c r="AL146" s="17">
        <v>0</v>
      </c>
      <c r="AM146" s="17">
        <f>'Ingreso de Datos 2025'!L91</f>
        <v>0</v>
      </c>
      <c r="AN146" s="17">
        <f t="shared" si="182"/>
        <v>0</v>
      </c>
      <c r="AP146" s="106"/>
    </row>
    <row r="147" spans="1:42" ht="12.75" customHeight="1" x14ac:dyDescent="0.2">
      <c r="A147" s="150"/>
      <c r="B147" s="137"/>
      <c r="C147" s="11" t="s">
        <v>3</v>
      </c>
      <c r="D147" s="105">
        <v>0</v>
      </c>
      <c r="E147" s="105">
        <v>0</v>
      </c>
      <c r="F147" s="105">
        <v>0</v>
      </c>
      <c r="G147" s="105">
        <v>0</v>
      </c>
      <c r="H147" s="105">
        <v>0</v>
      </c>
      <c r="I147" s="105">
        <v>0</v>
      </c>
      <c r="J147" s="105">
        <v>0</v>
      </c>
      <c r="K147" s="105">
        <v>0</v>
      </c>
      <c r="L147" s="105">
        <v>0</v>
      </c>
      <c r="M147" s="105">
        <v>0</v>
      </c>
      <c r="N147" s="105">
        <v>0</v>
      </c>
      <c r="O147" s="105">
        <v>0</v>
      </c>
      <c r="P147" s="105">
        <v>0</v>
      </c>
      <c r="Q147" s="105">
        <v>0</v>
      </c>
      <c r="R147" s="105">
        <v>0</v>
      </c>
      <c r="S147" s="105">
        <v>0</v>
      </c>
      <c r="T147" s="105">
        <v>0</v>
      </c>
      <c r="U147" s="105">
        <v>0</v>
      </c>
      <c r="V147" s="105">
        <v>0</v>
      </c>
      <c r="W147" s="105">
        <v>0</v>
      </c>
      <c r="X147" s="105">
        <v>0</v>
      </c>
      <c r="Y147" s="105">
        <v>0</v>
      </c>
      <c r="Z147" s="105">
        <v>0</v>
      </c>
      <c r="AA147" s="105">
        <v>0</v>
      </c>
      <c r="AB147" s="105">
        <v>0</v>
      </c>
      <c r="AC147" s="105">
        <v>0</v>
      </c>
      <c r="AD147" s="105">
        <v>0</v>
      </c>
      <c r="AE147" s="105">
        <v>0</v>
      </c>
      <c r="AF147" s="93">
        <v>0</v>
      </c>
      <c r="AG147" s="93">
        <v>0</v>
      </c>
      <c r="AH147" s="93">
        <v>0</v>
      </c>
      <c r="AI147" s="93">
        <v>0</v>
      </c>
      <c r="AJ147" s="18">
        <v>0</v>
      </c>
      <c r="AK147" s="18">
        <v>0</v>
      </c>
      <c r="AL147" s="18">
        <v>0</v>
      </c>
      <c r="AM147" s="18">
        <f>'Ingreso de Datos 2025'!L92</f>
        <v>0</v>
      </c>
      <c r="AN147" s="18">
        <f t="shared" si="182"/>
        <v>0</v>
      </c>
      <c r="AP147" s="106"/>
    </row>
    <row r="148" spans="1:42" ht="18.75" customHeight="1" x14ac:dyDescent="0.2">
      <c r="A148" s="150"/>
      <c r="B148" s="136" t="s">
        <v>39</v>
      </c>
      <c r="C148" s="10" t="s">
        <v>0</v>
      </c>
      <c r="D148" s="104">
        <v>0</v>
      </c>
      <c r="E148" s="104">
        <v>0</v>
      </c>
      <c r="F148" s="104">
        <v>0</v>
      </c>
      <c r="G148" s="104">
        <v>0</v>
      </c>
      <c r="H148" s="104">
        <v>0</v>
      </c>
      <c r="I148" s="104">
        <v>0</v>
      </c>
      <c r="J148" s="104">
        <v>0</v>
      </c>
      <c r="K148" s="104">
        <v>0</v>
      </c>
      <c r="L148" s="104">
        <v>0</v>
      </c>
      <c r="M148" s="104">
        <v>0</v>
      </c>
      <c r="N148" s="104">
        <v>0</v>
      </c>
      <c r="O148" s="104">
        <v>0</v>
      </c>
      <c r="P148" s="104">
        <v>0</v>
      </c>
      <c r="Q148" s="104">
        <v>0</v>
      </c>
      <c r="R148" s="104">
        <v>0</v>
      </c>
      <c r="S148" s="104">
        <v>0</v>
      </c>
      <c r="T148" s="104">
        <v>0</v>
      </c>
      <c r="U148" s="104">
        <v>0</v>
      </c>
      <c r="V148" s="104">
        <v>0</v>
      </c>
      <c r="W148" s="104">
        <v>0</v>
      </c>
      <c r="X148" s="104">
        <v>0</v>
      </c>
      <c r="Y148" s="104">
        <v>0</v>
      </c>
      <c r="Z148" s="104">
        <v>0</v>
      </c>
      <c r="AA148" s="104">
        <v>0</v>
      </c>
      <c r="AB148" s="104">
        <v>0</v>
      </c>
      <c r="AC148" s="104">
        <v>0</v>
      </c>
      <c r="AD148" s="104">
        <v>0</v>
      </c>
      <c r="AE148" s="104">
        <v>0</v>
      </c>
      <c r="AF148" s="92">
        <v>0</v>
      </c>
      <c r="AG148" s="92">
        <v>0</v>
      </c>
      <c r="AH148" s="92">
        <v>0</v>
      </c>
      <c r="AI148" s="92">
        <v>0</v>
      </c>
      <c r="AJ148" s="17">
        <v>0</v>
      </c>
      <c r="AK148" s="17">
        <v>0</v>
      </c>
      <c r="AL148" s="17">
        <v>0</v>
      </c>
      <c r="AM148" s="17">
        <f>'Ingreso de Datos 2025'!L93</f>
        <v>0</v>
      </c>
      <c r="AN148" s="17">
        <f t="shared" si="182"/>
        <v>0</v>
      </c>
      <c r="AP148" s="106"/>
    </row>
    <row r="149" spans="1:42" ht="18.75" customHeight="1" x14ac:dyDescent="0.2">
      <c r="A149" s="150"/>
      <c r="B149" s="137"/>
      <c r="C149" s="11" t="s">
        <v>3</v>
      </c>
      <c r="D149" s="105">
        <v>0</v>
      </c>
      <c r="E149" s="105">
        <v>0</v>
      </c>
      <c r="F149" s="105">
        <v>0</v>
      </c>
      <c r="G149" s="105">
        <v>0</v>
      </c>
      <c r="H149" s="105">
        <v>0</v>
      </c>
      <c r="I149" s="105">
        <v>0</v>
      </c>
      <c r="J149" s="105">
        <v>0</v>
      </c>
      <c r="K149" s="105">
        <v>0</v>
      </c>
      <c r="L149" s="105">
        <v>0</v>
      </c>
      <c r="M149" s="105">
        <v>0</v>
      </c>
      <c r="N149" s="105">
        <v>0</v>
      </c>
      <c r="O149" s="105">
        <v>0</v>
      </c>
      <c r="P149" s="105">
        <v>0</v>
      </c>
      <c r="Q149" s="105">
        <v>0</v>
      </c>
      <c r="R149" s="105">
        <v>0</v>
      </c>
      <c r="S149" s="105">
        <v>0</v>
      </c>
      <c r="T149" s="105">
        <v>0</v>
      </c>
      <c r="U149" s="105">
        <v>0</v>
      </c>
      <c r="V149" s="105">
        <v>0</v>
      </c>
      <c r="W149" s="105">
        <v>0</v>
      </c>
      <c r="X149" s="105">
        <v>0</v>
      </c>
      <c r="Y149" s="105">
        <v>0</v>
      </c>
      <c r="Z149" s="105">
        <v>0</v>
      </c>
      <c r="AA149" s="105">
        <v>0</v>
      </c>
      <c r="AB149" s="105">
        <v>0</v>
      </c>
      <c r="AC149" s="105">
        <v>0</v>
      </c>
      <c r="AD149" s="105">
        <v>0</v>
      </c>
      <c r="AE149" s="105">
        <v>0</v>
      </c>
      <c r="AF149" s="93">
        <v>0</v>
      </c>
      <c r="AG149" s="93">
        <v>0</v>
      </c>
      <c r="AH149" s="93">
        <v>0</v>
      </c>
      <c r="AI149" s="93">
        <v>0</v>
      </c>
      <c r="AJ149" s="18">
        <v>0</v>
      </c>
      <c r="AK149" s="18">
        <v>0</v>
      </c>
      <c r="AL149" s="18">
        <v>0</v>
      </c>
      <c r="AM149" s="18">
        <f>'Ingreso de Datos 2025'!L94</f>
        <v>0</v>
      </c>
      <c r="AN149" s="18">
        <f t="shared" si="182"/>
        <v>0</v>
      </c>
      <c r="AP149" s="106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104">
        <v>0</v>
      </c>
      <c r="E150" s="104">
        <v>0</v>
      </c>
      <c r="F150" s="104">
        <v>0</v>
      </c>
      <c r="G150" s="104">
        <v>0</v>
      </c>
      <c r="H150" s="104">
        <v>0</v>
      </c>
      <c r="I150" s="104">
        <v>0</v>
      </c>
      <c r="J150" s="104">
        <v>0</v>
      </c>
      <c r="K150" s="104">
        <v>0</v>
      </c>
      <c r="L150" s="104">
        <v>0</v>
      </c>
      <c r="M150" s="104">
        <v>0</v>
      </c>
      <c r="N150" s="104">
        <v>0</v>
      </c>
      <c r="O150" s="104">
        <v>0</v>
      </c>
      <c r="P150" s="104">
        <v>0</v>
      </c>
      <c r="Q150" s="104">
        <v>0</v>
      </c>
      <c r="R150" s="104">
        <v>0</v>
      </c>
      <c r="S150" s="104">
        <v>0</v>
      </c>
      <c r="T150" s="104">
        <v>0</v>
      </c>
      <c r="U150" s="104">
        <v>0</v>
      </c>
      <c r="V150" s="104">
        <v>0</v>
      </c>
      <c r="W150" s="104">
        <v>0</v>
      </c>
      <c r="X150" s="104">
        <v>0</v>
      </c>
      <c r="Y150" s="104">
        <v>0</v>
      </c>
      <c r="Z150" s="104">
        <v>0</v>
      </c>
      <c r="AA150" s="104">
        <v>0</v>
      </c>
      <c r="AB150" s="104">
        <v>0</v>
      </c>
      <c r="AC150" s="104">
        <v>0</v>
      </c>
      <c r="AD150" s="104">
        <v>0</v>
      </c>
      <c r="AE150" s="104">
        <v>0</v>
      </c>
      <c r="AF150" s="92">
        <v>0</v>
      </c>
      <c r="AG150" s="92">
        <v>0</v>
      </c>
      <c r="AH150" s="92">
        <v>0</v>
      </c>
      <c r="AI150" s="92">
        <v>0</v>
      </c>
      <c r="AJ150" s="17">
        <v>0</v>
      </c>
      <c r="AK150" s="17">
        <v>0</v>
      </c>
      <c r="AL150" s="17">
        <v>0</v>
      </c>
      <c r="AM150" s="17">
        <f>'Ingreso de Datos 2025'!L95</f>
        <v>0</v>
      </c>
      <c r="AN150" s="17">
        <f t="shared" si="182"/>
        <v>0</v>
      </c>
      <c r="AP150" s="106"/>
    </row>
    <row r="151" spans="1:42" ht="12.75" customHeight="1" x14ac:dyDescent="0.2">
      <c r="A151" s="152"/>
      <c r="B151" s="137"/>
      <c r="C151" s="11" t="s">
        <v>3</v>
      </c>
      <c r="D151" s="105">
        <v>0</v>
      </c>
      <c r="E151" s="105">
        <v>0</v>
      </c>
      <c r="F151" s="105">
        <v>0</v>
      </c>
      <c r="G151" s="105">
        <v>0</v>
      </c>
      <c r="H151" s="105">
        <v>0</v>
      </c>
      <c r="I151" s="105">
        <v>0</v>
      </c>
      <c r="J151" s="105">
        <v>0</v>
      </c>
      <c r="K151" s="105">
        <v>0</v>
      </c>
      <c r="L151" s="105">
        <v>0</v>
      </c>
      <c r="M151" s="105">
        <v>0</v>
      </c>
      <c r="N151" s="105">
        <v>0</v>
      </c>
      <c r="O151" s="105">
        <v>0</v>
      </c>
      <c r="P151" s="105">
        <v>0</v>
      </c>
      <c r="Q151" s="105">
        <v>0</v>
      </c>
      <c r="R151" s="105">
        <v>0</v>
      </c>
      <c r="S151" s="105">
        <v>0</v>
      </c>
      <c r="T151" s="105">
        <v>0</v>
      </c>
      <c r="U151" s="105">
        <v>0</v>
      </c>
      <c r="V151" s="105">
        <v>0</v>
      </c>
      <c r="W151" s="105">
        <v>0</v>
      </c>
      <c r="X151" s="105">
        <v>0</v>
      </c>
      <c r="Y151" s="105">
        <v>0</v>
      </c>
      <c r="Z151" s="105">
        <v>0</v>
      </c>
      <c r="AA151" s="105">
        <v>0</v>
      </c>
      <c r="AB151" s="105">
        <v>0</v>
      </c>
      <c r="AC151" s="105">
        <v>0</v>
      </c>
      <c r="AD151" s="105">
        <v>0</v>
      </c>
      <c r="AE151" s="105">
        <v>0</v>
      </c>
      <c r="AF151" s="93">
        <v>0</v>
      </c>
      <c r="AG151" s="93">
        <v>0</v>
      </c>
      <c r="AH151" s="93">
        <v>0</v>
      </c>
      <c r="AI151" s="93">
        <v>0</v>
      </c>
      <c r="AJ151" s="18">
        <v>0</v>
      </c>
      <c r="AK151" s="18">
        <v>0</v>
      </c>
      <c r="AL151" s="18">
        <v>0</v>
      </c>
      <c r="AM151" s="18">
        <f>'Ingreso de Datos 2025'!L96</f>
        <v>0</v>
      </c>
      <c r="AN151" s="18">
        <f t="shared" si="182"/>
        <v>0</v>
      </c>
      <c r="AP151" s="106"/>
    </row>
    <row r="152" spans="1:42" ht="12.75" customHeight="1" x14ac:dyDescent="0.2">
      <c r="A152" s="152"/>
      <c r="B152" s="136" t="s">
        <v>6</v>
      </c>
      <c r="C152" s="10" t="s">
        <v>0</v>
      </c>
      <c r="D152" s="104">
        <v>0</v>
      </c>
      <c r="E152" s="104">
        <v>0</v>
      </c>
      <c r="F152" s="104">
        <v>0</v>
      </c>
      <c r="G152" s="104">
        <v>0</v>
      </c>
      <c r="H152" s="104">
        <v>0</v>
      </c>
      <c r="I152" s="104">
        <v>0</v>
      </c>
      <c r="J152" s="104">
        <v>0</v>
      </c>
      <c r="K152" s="104">
        <v>0</v>
      </c>
      <c r="L152" s="104">
        <v>0</v>
      </c>
      <c r="M152" s="104">
        <v>0</v>
      </c>
      <c r="N152" s="104">
        <v>0</v>
      </c>
      <c r="O152" s="104">
        <v>0</v>
      </c>
      <c r="P152" s="104">
        <v>0</v>
      </c>
      <c r="Q152" s="104">
        <v>0</v>
      </c>
      <c r="R152" s="104">
        <v>0</v>
      </c>
      <c r="S152" s="104">
        <v>0</v>
      </c>
      <c r="T152" s="104">
        <v>0</v>
      </c>
      <c r="U152" s="104">
        <v>0</v>
      </c>
      <c r="V152" s="104">
        <v>0</v>
      </c>
      <c r="W152" s="104">
        <v>0</v>
      </c>
      <c r="X152" s="104">
        <v>0</v>
      </c>
      <c r="Y152" s="104">
        <v>0</v>
      </c>
      <c r="Z152" s="104">
        <v>0</v>
      </c>
      <c r="AA152" s="104">
        <v>0</v>
      </c>
      <c r="AB152" s="104">
        <v>0</v>
      </c>
      <c r="AC152" s="104">
        <v>0</v>
      </c>
      <c r="AD152" s="104">
        <v>0</v>
      </c>
      <c r="AE152" s="104">
        <v>0</v>
      </c>
      <c r="AF152" s="92">
        <v>0</v>
      </c>
      <c r="AG152" s="92">
        <v>0</v>
      </c>
      <c r="AH152" s="92">
        <v>0</v>
      </c>
      <c r="AI152" s="92">
        <v>0</v>
      </c>
      <c r="AJ152" s="17">
        <v>0</v>
      </c>
      <c r="AK152" s="17">
        <v>0</v>
      </c>
      <c r="AL152" s="17">
        <v>0</v>
      </c>
      <c r="AM152" s="17">
        <f>'Ingreso de Datos 2025'!L97</f>
        <v>0</v>
      </c>
      <c r="AN152" s="17">
        <f t="shared" si="182"/>
        <v>0</v>
      </c>
      <c r="AP152" s="106"/>
    </row>
    <row r="153" spans="1:42" ht="28.5" customHeight="1" x14ac:dyDescent="0.2">
      <c r="A153" s="152"/>
      <c r="B153" s="137"/>
      <c r="C153" s="11" t="s">
        <v>3</v>
      </c>
      <c r="D153" s="105">
        <v>0</v>
      </c>
      <c r="E153" s="105">
        <v>0</v>
      </c>
      <c r="F153" s="105">
        <v>0</v>
      </c>
      <c r="G153" s="105">
        <v>0</v>
      </c>
      <c r="H153" s="105">
        <v>0</v>
      </c>
      <c r="I153" s="105">
        <v>0</v>
      </c>
      <c r="J153" s="105">
        <v>0</v>
      </c>
      <c r="K153" s="105">
        <v>0</v>
      </c>
      <c r="L153" s="105">
        <v>0</v>
      </c>
      <c r="M153" s="105">
        <v>0</v>
      </c>
      <c r="N153" s="105">
        <v>0</v>
      </c>
      <c r="O153" s="105">
        <v>0</v>
      </c>
      <c r="P153" s="105">
        <v>0</v>
      </c>
      <c r="Q153" s="105">
        <v>0</v>
      </c>
      <c r="R153" s="105">
        <v>0</v>
      </c>
      <c r="S153" s="105">
        <v>0</v>
      </c>
      <c r="T153" s="105">
        <v>0</v>
      </c>
      <c r="U153" s="105">
        <v>0</v>
      </c>
      <c r="V153" s="105">
        <v>0</v>
      </c>
      <c r="W153" s="105">
        <v>0</v>
      </c>
      <c r="X153" s="105">
        <v>0</v>
      </c>
      <c r="Y153" s="105">
        <v>0</v>
      </c>
      <c r="Z153" s="105">
        <v>0</v>
      </c>
      <c r="AA153" s="105">
        <v>0</v>
      </c>
      <c r="AB153" s="105">
        <v>0</v>
      </c>
      <c r="AC153" s="105">
        <v>0</v>
      </c>
      <c r="AD153" s="105">
        <v>0</v>
      </c>
      <c r="AE153" s="105">
        <v>0</v>
      </c>
      <c r="AF153" s="93">
        <v>0</v>
      </c>
      <c r="AG153" s="93">
        <v>0</v>
      </c>
      <c r="AH153" s="93">
        <v>0</v>
      </c>
      <c r="AI153" s="93">
        <v>0</v>
      </c>
      <c r="AJ153" s="18">
        <v>0</v>
      </c>
      <c r="AK153" s="18">
        <v>0</v>
      </c>
      <c r="AL153" s="18">
        <v>0</v>
      </c>
      <c r="AM153" s="18">
        <f>'Ingreso de Datos 2025'!L98</f>
        <v>0</v>
      </c>
      <c r="AN153" s="18">
        <f t="shared" si="182"/>
        <v>0</v>
      </c>
      <c r="AP153" s="106"/>
    </row>
    <row r="154" spans="1:42" ht="12.75" customHeight="1" x14ac:dyDescent="0.2">
      <c r="A154" s="152"/>
      <c r="B154" s="136" t="s">
        <v>62</v>
      </c>
      <c r="C154" s="10" t="s">
        <v>0</v>
      </c>
      <c r="D154" s="104">
        <v>0</v>
      </c>
      <c r="E154" s="104">
        <v>0</v>
      </c>
      <c r="F154" s="104">
        <v>0</v>
      </c>
      <c r="G154" s="104">
        <v>0</v>
      </c>
      <c r="H154" s="104">
        <v>0</v>
      </c>
      <c r="I154" s="104">
        <v>0</v>
      </c>
      <c r="J154" s="104">
        <v>0</v>
      </c>
      <c r="K154" s="104">
        <v>0</v>
      </c>
      <c r="L154" s="104">
        <v>0</v>
      </c>
      <c r="M154" s="104">
        <v>0</v>
      </c>
      <c r="N154" s="104">
        <v>0</v>
      </c>
      <c r="O154" s="104">
        <v>0</v>
      </c>
      <c r="P154" s="104">
        <v>0</v>
      </c>
      <c r="Q154" s="104">
        <v>0</v>
      </c>
      <c r="R154" s="104">
        <v>0</v>
      </c>
      <c r="S154" s="104">
        <v>0</v>
      </c>
      <c r="T154" s="104">
        <v>0</v>
      </c>
      <c r="U154" s="104">
        <v>0</v>
      </c>
      <c r="V154" s="104">
        <v>0</v>
      </c>
      <c r="W154" s="104">
        <v>0</v>
      </c>
      <c r="X154" s="104">
        <v>0</v>
      </c>
      <c r="Y154" s="104">
        <v>0</v>
      </c>
      <c r="Z154" s="104">
        <v>0</v>
      </c>
      <c r="AA154" s="104">
        <v>0</v>
      </c>
      <c r="AB154" s="104">
        <v>0</v>
      </c>
      <c r="AC154" s="104">
        <v>0</v>
      </c>
      <c r="AD154" s="104">
        <v>0</v>
      </c>
      <c r="AE154" s="104">
        <v>0</v>
      </c>
      <c r="AF154" s="92">
        <v>0</v>
      </c>
      <c r="AG154" s="92">
        <v>0</v>
      </c>
      <c r="AH154" s="92">
        <v>0</v>
      </c>
      <c r="AI154" s="92">
        <v>0</v>
      </c>
      <c r="AJ154" s="17">
        <v>0</v>
      </c>
      <c r="AK154" s="17">
        <v>0</v>
      </c>
      <c r="AL154" s="17">
        <v>0</v>
      </c>
      <c r="AM154" s="17">
        <f>'Ingreso de Datos 2025'!L99</f>
        <v>0</v>
      </c>
      <c r="AN154" s="17">
        <f t="shared" si="182"/>
        <v>0</v>
      </c>
      <c r="AP154" s="106"/>
    </row>
    <row r="155" spans="1:42" ht="12.75" customHeight="1" x14ac:dyDescent="0.2">
      <c r="A155" s="152"/>
      <c r="B155" s="137"/>
      <c r="C155" s="11" t="s">
        <v>3</v>
      </c>
      <c r="D155" s="105">
        <v>0</v>
      </c>
      <c r="E155" s="105">
        <v>0</v>
      </c>
      <c r="F155" s="105">
        <v>0</v>
      </c>
      <c r="G155" s="105">
        <v>0</v>
      </c>
      <c r="H155" s="105">
        <v>0</v>
      </c>
      <c r="I155" s="105">
        <v>0</v>
      </c>
      <c r="J155" s="105">
        <v>0</v>
      </c>
      <c r="K155" s="105">
        <v>0</v>
      </c>
      <c r="L155" s="105">
        <v>0</v>
      </c>
      <c r="M155" s="105">
        <v>0</v>
      </c>
      <c r="N155" s="105">
        <v>0</v>
      </c>
      <c r="O155" s="105">
        <v>0</v>
      </c>
      <c r="P155" s="105">
        <v>0</v>
      </c>
      <c r="Q155" s="105">
        <v>0</v>
      </c>
      <c r="R155" s="105">
        <v>0</v>
      </c>
      <c r="S155" s="105">
        <v>0</v>
      </c>
      <c r="T155" s="105">
        <v>0</v>
      </c>
      <c r="U155" s="105">
        <v>0</v>
      </c>
      <c r="V155" s="105">
        <v>0</v>
      </c>
      <c r="W155" s="105">
        <v>0</v>
      </c>
      <c r="X155" s="105">
        <v>0</v>
      </c>
      <c r="Y155" s="105">
        <v>0</v>
      </c>
      <c r="Z155" s="105">
        <v>0</v>
      </c>
      <c r="AA155" s="105">
        <v>0</v>
      </c>
      <c r="AB155" s="105">
        <v>0</v>
      </c>
      <c r="AC155" s="105">
        <v>0</v>
      </c>
      <c r="AD155" s="105">
        <v>0</v>
      </c>
      <c r="AE155" s="105">
        <v>0</v>
      </c>
      <c r="AF155" s="93">
        <v>0</v>
      </c>
      <c r="AG155" s="93">
        <v>0</v>
      </c>
      <c r="AH155" s="93">
        <v>0</v>
      </c>
      <c r="AI155" s="93">
        <v>0</v>
      </c>
      <c r="AJ155" s="18">
        <v>0</v>
      </c>
      <c r="AK155" s="18">
        <v>0</v>
      </c>
      <c r="AL155" s="18">
        <v>0</v>
      </c>
      <c r="AM155" s="18">
        <f>'Ingreso de Datos 2025'!L100</f>
        <v>0</v>
      </c>
      <c r="AN155" s="18">
        <f t="shared" si="182"/>
        <v>0</v>
      </c>
      <c r="AP155" s="106"/>
    </row>
    <row r="156" spans="1:42" ht="12.75" customHeight="1" x14ac:dyDescent="0.2">
      <c r="A156" s="152"/>
      <c r="B156" s="136" t="s">
        <v>63</v>
      </c>
      <c r="C156" s="10" t="s">
        <v>0</v>
      </c>
      <c r="D156" s="104">
        <v>0</v>
      </c>
      <c r="E156" s="104">
        <v>0</v>
      </c>
      <c r="F156" s="104">
        <v>0</v>
      </c>
      <c r="G156" s="104">
        <v>0</v>
      </c>
      <c r="H156" s="104">
        <v>0</v>
      </c>
      <c r="I156" s="104">
        <v>0</v>
      </c>
      <c r="J156" s="104">
        <v>0</v>
      </c>
      <c r="K156" s="104">
        <v>0</v>
      </c>
      <c r="L156" s="104">
        <v>0</v>
      </c>
      <c r="M156" s="104">
        <v>0</v>
      </c>
      <c r="N156" s="104">
        <v>0</v>
      </c>
      <c r="O156" s="104">
        <v>0</v>
      </c>
      <c r="P156" s="104">
        <v>0</v>
      </c>
      <c r="Q156" s="104">
        <v>0</v>
      </c>
      <c r="R156" s="104">
        <v>0</v>
      </c>
      <c r="S156" s="104">
        <v>0</v>
      </c>
      <c r="T156" s="104">
        <v>0</v>
      </c>
      <c r="U156" s="104">
        <v>0</v>
      </c>
      <c r="V156" s="104">
        <v>0</v>
      </c>
      <c r="W156" s="104">
        <v>0</v>
      </c>
      <c r="X156" s="104">
        <v>0</v>
      </c>
      <c r="Y156" s="104">
        <v>0</v>
      </c>
      <c r="Z156" s="104">
        <v>0</v>
      </c>
      <c r="AA156" s="104">
        <v>0</v>
      </c>
      <c r="AB156" s="104">
        <v>0</v>
      </c>
      <c r="AC156" s="104">
        <v>0</v>
      </c>
      <c r="AD156" s="104">
        <v>0</v>
      </c>
      <c r="AE156" s="104">
        <v>0</v>
      </c>
      <c r="AF156" s="92">
        <v>0</v>
      </c>
      <c r="AG156" s="92">
        <v>0</v>
      </c>
      <c r="AH156" s="92">
        <v>0</v>
      </c>
      <c r="AI156" s="92">
        <v>0</v>
      </c>
      <c r="AJ156" s="17">
        <v>0</v>
      </c>
      <c r="AK156" s="17">
        <v>0</v>
      </c>
      <c r="AL156" s="17">
        <v>0</v>
      </c>
      <c r="AM156" s="17">
        <f>'Ingreso de Datos 2025'!L101</f>
        <v>0</v>
      </c>
      <c r="AN156" s="17">
        <f t="shared" si="182"/>
        <v>0</v>
      </c>
      <c r="AP156" s="106"/>
    </row>
    <row r="157" spans="1:42" ht="12.75" customHeight="1" x14ac:dyDescent="0.2">
      <c r="A157" s="152"/>
      <c r="B157" s="137"/>
      <c r="C157" s="11" t="s">
        <v>3</v>
      </c>
      <c r="D157" s="105">
        <v>0</v>
      </c>
      <c r="E157" s="105">
        <v>0</v>
      </c>
      <c r="F157" s="105">
        <v>0</v>
      </c>
      <c r="G157" s="105">
        <v>0</v>
      </c>
      <c r="H157" s="105">
        <v>0</v>
      </c>
      <c r="I157" s="105">
        <v>0</v>
      </c>
      <c r="J157" s="105">
        <v>0</v>
      </c>
      <c r="K157" s="105">
        <v>0</v>
      </c>
      <c r="L157" s="105">
        <v>0</v>
      </c>
      <c r="M157" s="105">
        <v>0</v>
      </c>
      <c r="N157" s="105">
        <v>0</v>
      </c>
      <c r="O157" s="105">
        <v>0</v>
      </c>
      <c r="P157" s="105">
        <v>0</v>
      </c>
      <c r="Q157" s="105">
        <v>0</v>
      </c>
      <c r="R157" s="105">
        <v>0</v>
      </c>
      <c r="S157" s="105">
        <v>0</v>
      </c>
      <c r="T157" s="105">
        <v>0</v>
      </c>
      <c r="U157" s="105">
        <v>0</v>
      </c>
      <c r="V157" s="105">
        <v>0</v>
      </c>
      <c r="W157" s="105">
        <v>0</v>
      </c>
      <c r="X157" s="105">
        <v>0</v>
      </c>
      <c r="Y157" s="105">
        <v>0</v>
      </c>
      <c r="Z157" s="105">
        <v>0</v>
      </c>
      <c r="AA157" s="105">
        <v>0</v>
      </c>
      <c r="AB157" s="105">
        <v>0</v>
      </c>
      <c r="AC157" s="105">
        <v>0</v>
      </c>
      <c r="AD157" s="105">
        <v>0</v>
      </c>
      <c r="AE157" s="105">
        <v>0</v>
      </c>
      <c r="AF157" s="93">
        <v>0</v>
      </c>
      <c r="AG157" s="93">
        <v>0</v>
      </c>
      <c r="AH157" s="93">
        <v>0</v>
      </c>
      <c r="AI157" s="93">
        <v>0</v>
      </c>
      <c r="AJ157" s="18">
        <v>0</v>
      </c>
      <c r="AK157" s="18">
        <v>0</v>
      </c>
      <c r="AL157" s="18">
        <v>0</v>
      </c>
      <c r="AM157" s="18">
        <f>'Ingreso de Datos 2025'!L102</f>
        <v>0</v>
      </c>
      <c r="AN157" s="18">
        <f t="shared" si="182"/>
        <v>0</v>
      </c>
      <c r="AP157" s="106"/>
    </row>
    <row r="158" spans="1:42" ht="12.75" customHeight="1" x14ac:dyDescent="0.2">
      <c r="A158" s="152"/>
      <c r="B158" s="136" t="s">
        <v>55</v>
      </c>
      <c r="C158" s="86" t="s">
        <v>0</v>
      </c>
      <c r="D158" s="104">
        <v>0</v>
      </c>
      <c r="E158" s="104">
        <v>0</v>
      </c>
      <c r="F158" s="104">
        <v>0</v>
      </c>
      <c r="G158" s="104">
        <v>0</v>
      </c>
      <c r="H158" s="104">
        <v>0</v>
      </c>
      <c r="I158" s="104">
        <v>0</v>
      </c>
      <c r="J158" s="104">
        <v>0</v>
      </c>
      <c r="K158" s="104">
        <v>0</v>
      </c>
      <c r="L158" s="104">
        <v>0</v>
      </c>
      <c r="M158" s="104">
        <v>0</v>
      </c>
      <c r="N158" s="104">
        <v>0</v>
      </c>
      <c r="O158" s="104">
        <v>0</v>
      </c>
      <c r="P158" s="104">
        <v>0</v>
      </c>
      <c r="Q158" s="104">
        <v>0</v>
      </c>
      <c r="R158" s="104">
        <v>0</v>
      </c>
      <c r="S158" s="104">
        <v>0</v>
      </c>
      <c r="T158" s="104">
        <v>0</v>
      </c>
      <c r="U158" s="104">
        <v>0</v>
      </c>
      <c r="V158" s="104">
        <v>0</v>
      </c>
      <c r="W158" s="104">
        <v>0</v>
      </c>
      <c r="X158" s="104">
        <v>0</v>
      </c>
      <c r="Y158" s="104">
        <v>0</v>
      </c>
      <c r="Z158" s="104">
        <v>0</v>
      </c>
      <c r="AA158" s="104">
        <v>0</v>
      </c>
      <c r="AB158" s="104">
        <v>0</v>
      </c>
      <c r="AC158" s="104">
        <v>0</v>
      </c>
      <c r="AD158" s="104">
        <v>0</v>
      </c>
      <c r="AE158" s="104">
        <v>0</v>
      </c>
      <c r="AF158" s="92">
        <v>0</v>
      </c>
      <c r="AG158" s="92">
        <v>0</v>
      </c>
      <c r="AH158" s="92">
        <v>0</v>
      </c>
      <c r="AI158" s="92">
        <v>0</v>
      </c>
      <c r="AJ158" s="17">
        <v>0</v>
      </c>
      <c r="AK158" s="17">
        <v>0</v>
      </c>
      <c r="AL158" s="17">
        <v>0</v>
      </c>
      <c r="AM158" s="17">
        <f>'Ingreso de Datos 2025'!L103</f>
        <v>0</v>
      </c>
      <c r="AN158" s="17">
        <f t="shared" si="182"/>
        <v>0</v>
      </c>
      <c r="AP158" s="106"/>
    </row>
    <row r="159" spans="1:42" ht="12" customHeight="1" x14ac:dyDescent="0.2">
      <c r="A159" s="152"/>
      <c r="B159" s="137"/>
      <c r="C159" s="11" t="s">
        <v>3</v>
      </c>
      <c r="D159" s="105">
        <v>0</v>
      </c>
      <c r="E159" s="105">
        <v>0</v>
      </c>
      <c r="F159" s="105">
        <v>0</v>
      </c>
      <c r="G159" s="105">
        <v>0</v>
      </c>
      <c r="H159" s="105">
        <v>0</v>
      </c>
      <c r="I159" s="105">
        <v>0</v>
      </c>
      <c r="J159" s="105">
        <v>0</v>
      </c>
      <c r="K159" s="105">
        <v>0</v>
      </c>
      <c r="L159" s="105">
        <v>0</v>
      </c>
      <c r="M159" s="105">
        <v>0</v>
      </c>
      <c r="N159" s="105">
        <v>0</v>
      </c>
      <c r="O159" s="105">
        <v>0</v>
      </c>
      <c r="P159" s="105">
        <v>0</v>
      </c>
      <c r="Q159" s="105">
        <v>0</v>
      </c>
      <c r="R159" s="105">
        <v>0</v>
      </c>
      <c r="S159" s="105">
        <v>0</v>
      </c>
      <c r="T159" s="105">
        <v>0</v>
      </c>
      <c r="U159" s="105">
        <v>0</v>
      </c>
      <c r="V159" s="105">
        <v>0</v>
      </c>
      <c r="W159" s="105">
        <v>0</v>
      </c>
      <c r="X159" s="105">
        <v>0</v>
      </c>
      <c r="Y159" s="105">
        <v>0</v>
      </c>
      <c r="Z159" s="105">
        <v>0</v>
      </c>
      <c r="AA159" s="105">
        <v>0</v>
      </c>
      <c r="AB159" s="105">
        <v>0</v>
      </c>
      <c r="AC159" s="105">
        <v>0</v>
      </c>
      <c r="AD159" s="105">
        <v>0</v>
      </c>
      <c r="AE159" s="105">
        <v>0</v>
      </c>
      <c r="AF159" s="93">
        <v>0</v>
      </c>
      <c r="AG159" s="93">
        <v>0</v>
      </c>
      <c r="AH159" s="93">
        <v>0</v>
      </c>
      <c r="AI159" s="93">
        <v>0</v>
      </c>
      <c r="AJ159" s="18">
        <v>0</v>
      </c>
      <c r="AK159" s="18">
        <v>0</v>
      </c>
      <c r="AL159" s="18">
        <v>0</v>
      </c>
      <c r="AM159" s="18">
        <f>'Ingreso de Datos 2025'!L104</f>
        <v>0</v>
      </c>
      <c r="AN159" s="18">
        <f t="shared" si="182"/>
        <v>0</v>
      </c>
      <c r="AP159" s="106"/>
    </row>
    <row r="160" spans="1:42" ht="12.75" customHeight="1" x14ac:dyDescent="0.2">
      <c r="A160" s="152"/>
      <c r="B160" s="136" t="s">
        <v>68</v>
      </c>
      <c r="C160" s="10" t="s">
        <v>0</v>
      </c>
      <c r="D160" s="104">
        <v>0</v>
      </c>
      <c r="E160" s="104">
        <v>0</v>
      </c>
      <c r="F160" s="104">
        <v>0</v>
      </c>
      <c r="G160" s="104">
        <v>0</v>
      </c>
      <c r="H160" s="104">
        <v>0</v>
      </c>
      <c r="I160" s="104">
        <v>0</v>
      </c>
      <c r="J160" s="104">
        <v>0</v>
      </c>
      <c r="K160" s="104">
        <v>0</v>
      </c>
      <c r="L160" s="104">
        <v>0</v>
      </c>
      <c r="M160" s="104">
        <v>0</v>
      </c>
      <c r="N160" s="104">
        <v>0</v>
      </c>
      <c r="O160" s="104">
        <v>0</v>
      </c>
      <c r="P160" s="104">
        <v>0</v>
      </c>
      <c r="Q160" s="104">
        <v>0</v>
      </c>
      <c r="R160" s="104">
        <v>0</v>
      </c>
      <c r="S160" s="104">
        <v>0</v>
      </c>
      <c r="T160" s="104">
        <v>0</v>
      </c>
      <c r="U160" s="104">
        <v>0</v>
      </c>
      <c r="V160" s="104">
        <v>0</v>
      </c>
      <c r="W160" s="104">
        <v>0</v>
      </c>
      <c r="X160" s="104">
        <v>0</v>
      </c>
      <c r="Y160" s="104">
        <v>0</v>
      </c>
      <c r="Z160" s="104">
        <v>0</v>
      </c>
      <c r="AA160" s="104">
        <v>0</v>
      </c>
      <c r="AB160" s="104">
        <v>0</v>
      </c>
      <c r="AC160" s="104">
        <v>0</v>
      </c>
      <c r="AD160" s="104">
        <v>0</v>
      </c>
      <c r="AE160" s="104">
        <v>0</v>
      </c>
      <c r="AF160" s="92">
        <v>0</v>
      </c>
      <c r="AG160" s="92">
        <v>0</v>
      </c>
      <c r="AH160" s="92">
        <v>0</v>
      </c>
      <c r="AI160" s="92">
        <v>0</v>
      </c>
      <c r="AJ160" s="17">
        <v>0</v>
      </c>
      <c r="AK160" s="17">
        <v>0</v>
      </c>
      <c r="AL160" s="17">
        <v>0</v>
      </c>
      <c r="AM160" s="17">
        <f>'Ingreso de Datos 2025'!L105</f>
        <v>0</v>
      </c>
      <c r="AN160" s="17">
        <f t="shared" si="182"/>
        <v>0</v>
      </c>
      <c r="AP160" s="106"/>
    </row>
    <row r="161" spans="1:42" ht="12.75" customHeight="1" x14ac:dyDescent="0.2">
      <c r="A161" s="153"/>
      <c r="B161" s="137"/>
      <c r="C161" s="11" t="s">
        <v>3</v>
      </c>
      <c r="D161" s="105">
        <v>0</v>
      </c>
      <c r="E161" s="105">
        <v>0</v>
      </c>
      <c r="F161" s="105">
        <v>0</v>
      </c>
      <c r="G161" s="105">
        <v>0</v>
      </c>
      <c r="H161" s="105">
        <v>0</v>
      </c>
      <c r="I161" s="105">
        <v>0</v>
      </c>
      <c r="J161" s="105">
        <v>0</v>
      </c>
      <c r="K161" s="105">
        <v>0</v>
      </c>
      <c r="L161" s="105">
        <v>0</v>
      </c>
      <c r="M161" s="105">
        <v>0</v>
      </c>
      <c r="N161" s="105">
        <v>0</v>
      </c>
      <c r="O161" s="105">
        <v>0</v>
      </c>
      <c r="P161" s="105">
        <v>0</v>
      </c>
      <c r="Q161" s="105">
        <v>0</v>
      </c>
      <c r="R161" s="105">
        <v>0</v>
      </c>
      <c r="S161" s="105">
        <v>0</v>
      </c>
      <c r="T161" s="105">
        <v>0</v>
      </c>
      <c r="U161" s="105">
        <v>0</v>
      </c>
      <c r="V161" s="105">
        <v>0</v>
      </c>
      <c r="W161" s="105">
        <v>0</v>
      </c>
      <c r="X161" s="105">
        <v>0</v>
      </c>
      <c r="Y161" s="105">
        <v>0</v>
      </c>
      <c r="Z161" s="105">
        <v>0</v>
      </c>
      <c r="AA161" s="105">
        <v>0</v>
      </c>
      <c r="AB161" s="105">
        <v>0</v>
      </c>
      <c r="AC161" s="105">
        <v>0</v>
      </c>
      <c r="AD161" s="105">
        <v>0</v>
      </c>
      <c r="AE161" s="105">
        <v>0</v>
      </c>
      <c r="AF161" s="93">
        <v>0</v>
      </c>
      <c r="AG161" s="93">
        <v>0</v>
      </c>
      <c r="AH161" s="93">
        <v>0</v>
      </c>
      <c r="AI161" s="93">
        <v>0</v>
      </c>
      <c r="AJ161" s="18">
        <v>0</v>
      </c>
      <c r="AK161" s="18">
        <v>0</v>
      </c>
      <c r="AL161" s="18">
        <v>0</v>
      </c>
      <c r="AM161" s="18">
        <f>'Ingreso de Datos 2025'!L106</f>
        <v>0</v>
      </c>
      <c r="AN161" s="18">
        <f t="shared" si="182"/>
        <v>0</v>
      </c>
      <c r="AP161" s="106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104">
        <v>0</v>
      </c>
      <c r="E162" s="104">
        <v>0</v>
      </c>
      <c r="F162" s="104">
        <v>0</v>
      </c>
      <c r="G162" s="104">
        <v>0</v>
      </c>
      <c r="H162" s="104">
        <v>0</v>
      </c>
      <c r="I162" s="104">
        <v>0</v>
      </c>
      <c r="J162" s="104">
        <v>0</v>
      </c>
      <c r="K162" s="104">
        <v>0</v>
      </c>
      <c r="L162" s="104">
        <v>0</v>
      </c>
      <c r="M162" s="104">
        <v>0</v>
      </c>
      <c r="N162" s="104">
        <v>0</v>
      </c>
      <c r="O162" s="104">
        <v>0</v>
      </c>
      <c r="P162" s="104">
        <v>0</v>
      </c>
      <c r="Q162" s="104">
        <v>0</v>
      </c>
      <c r="R162" s="104">
        <v>0</v>
      </c>
      <c r="S162" s="104">
        <v>0</v>
      </c>
      <c r="T162" s="104">
        <v>0</v>
      </c>
      <c r="U162" s="104">
        <v>0</v>
      </c>
      <c r="V162" s="104">
        <v>0</v>
      </c>
      <c r="W162" s="104">
        <v>0</v>
      </c>
      <c r="X162" s="104">
        <v>0</v>
      </c>
      <c r="Y162" s="104">
        <v>0</v>
      </c>
      <c r="Z162" s="104">
        <v>0</v>
      </c>
      <c r="AA162" s="104">
        <v>0</v>
      </c>
      <c r="AB162" s="104">
        <v>0</v>
      </c>
      <c r="AC162" s="104">
        <v>0</v>
      </c>
      <c r="AD162" s="104">
        <v>0</v>
      </c>
      <c r="AE162" s="104">
        <v>0</v>
      </c>
      <c r="AF162" s="92">
        <v>0</v>
      </c>
      <c r="AG162" s="92">
        <v>0</v>
      </c>
      <c r="AH162" s="92">
        <v>0</v>
      </c>
      <c r="AI162" s="92">
        <v>0</v>
      </c>
      <c r="AJ162" s="17">
        <v>0</v>
      </c>
      <c r="AK162" s="17">
        <v>0</v>
      </c>
      <c r="AL162" s="17">
        <v>0</v>
      </c>
      <c r="AM162" s="17">
        <f>'Ingreso de Datos 2025'!L107</f>
        <v>0</v>
      </c>
      <c r="AN162" s="17">
        <f t="shared" si="182"/>
        <v>0</v>
      </c>
      <c r="AP162" s="106"/>
    </row>
    <row r="163" spans="1:42" ht="12.75" customHeight="1" x14ac:dyDescent="0.2">
      <c r="A163" s="150"/>
      <c r="B163" s="160"/>
      <c r="C163" s="11" t="s">
        <v>3</v>
      </c>
      <c r="D163" s="105">
        <v>0</v>
      </c>
      <c r="E163" s="105">
        <v>0</v>
      </c>
      <c r="F163" s="105">
        <v>0</v>
      </c>
      <c r="G163" s="105">
        <v>0</v>
      </c>
      <c r="H163" s="105">
        <v>0</v>
      </c>
      <c r="I163" s="105">
        <v>0</v>
      </c>
      <c r="J163" s="105">
        <v>0</v>
      </c>
      <c r="K163" s="105">
        <v>0</v>
      </c>
      <c r="L163" s="105">
        <v>0</v>
      </c>
      <c r="M163" s="105">
        <v>0</v>
      </c>
      <c r="N163" s="105">
        <v>0</v>
      </c>
      <c r="O163" s="105">
        <v>0</v>
      </c>
      <c r="P163" s="105">
        <v>0</v>
      </c>
      <c r="Q163" s="105">
        <v>0</v>
      </c>
      <c r="R163" s="105">
        <v>0</v>
      </c>
      <c r="S163" s="105">
        <v>0</v>
      </c>
      <c r="T163" s="105">
        <v>0</v>
      </c>
      <c r="U163" s="105">
        <v>0</v>
      </c>
      <c r="V163" s="105">
        <v>0</v>
      </c>
      <c r="W163" s="105">
        <v>0</v>
      </c>
      <c r="X163" s="105">
        <v>0</v>
      </c>
      <c r="Y163" s="105">
        <v>0</v>
      </c>
      <c r="Z163" s="105">
        <v>0</v>
      </c>
      <c r="AA163" s="105">
        <v>0</v>
      </c>
      <c r="AB163" s="105">
        <v>0</v>
      </c>
      <c r="AC163" s="105">
        <v>0</v>
      </c>
      <c r="AD163" s="105">
        <v>0</v>
      </c>
      <c r="AE163" s="105">
        <v>0</v>
      </c>
      <c r="AF163" s="93">
        <v>0</v>
      </c>
      <c r="AG163" s="93">
        <v>0</v>
      </c>
      <c r="AH163" s="93">
        <v>0</v>
      </c>
      <c r="AI163" s="93">
        <v>0</v>
      </c>
      <c r="AJ163" s="18">
        <v>0</v>
      </c>
      <c r="AK163" s="18">
        <v>0</v>
      </c>
      <c r="AL163" s="18">
        <v>0</v>
      </c>
      <c r="AM163" s="18">
        <f>'Ingreso de Datos 2025'!L108</f>
        <v>0</v>
      </c>
      <c r="AN163" s="18">
        <f t="shared" si="182"/>
        <v>0</v>
      </c>
      <c r="AP163" s="106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2025'!L109</f>
        <v>0</v>
      </c>
      <c r="AN164" s="17">
        <f t="shared" si="182"/>
        <v>0</v>
      </c>
      <c r="AP164" s="106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2025'!L110</f>
        <v>0</v>
      </c>
      <c r="AN165" s="18">
        <f t="shared" si="182"/>
        <v>0</v>
      </c>
      <c r="AP165" s="106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11-04-2025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A122:A133"/>
    <mergeCell ref="A134:A149"/>
    <mergeCell ref="A162:A165"/>
    <mergeCell ref="B164:B165"/>
    <mergeCell ref="B162:B163"/>
    <mergeCell ref="B150:B151"/>
    <mergeCell ref="B152:B153"/>
    <mergeCell ref="B154:B155"/>
    <mergeCell ref="B156:B157"/>
    <mergeCell ref="B158:B159"/>
    <mergeCell ref="B160:B161"/>
    <mergeCell ref="B136:B137"/>
    <mergeCell ref="B138:B139"/>
    <mergeCell ref="B140:B141"/>
    <mergeCell ref="B142:B143"/>
    <mergeCell ref="B144:B145"/>
    <mergeCell ref="B146:B147"/>
    <mergeCell ref="B148:B149"/>
    <mergeCell ref="B122:B123"/>
    <mergeCell ref="B124:B125"/>
    <mergeCell ref="B126:B127"/>
    <mergeCell ref="B128:B129"/>
    <mergeCell ref="B130:B131"/>
    <mergeCell ref="B132:B133"/>
    <mergeCell ref="B134:B135"/>
    <mergeCell ref="B107:B108"/>
    <mergeCell ref="A117:C118"/>
    <mergeCell ref="D117:AM117"/>
    <mergeCell ref="AN117:AN118"/>
    <mergeCell ref="A107:A110"/>
    <mergeCell ref="B109:B110"/>
    <mergeCell ref="B95:B96"/>
    <mergeCell ref="A95:A106"/>
    <mergeCell ref="B97:B98"/>
    <mergeCell ref="B99:B100"/>
    <mergeCell ref="B101:B102"/>
    <mergeCell ref="B103:B104"/>
    <mergeCell ref="B105:B106"/>
    <mergeCell ref="B77:B78"/>
    <mergeCell ref="B79:B80"/>
    <mergeCell ref="A67:A78"/>
    <mergeCell ref="A79:A94"/>
    <mergeCell ref="B81:B82"/>
    <mergeCell ref="B83:B84"/>
    <mergeCell ref="B85:B86"/>
    <mergeCell ref="B87:B88"/>
    <mergeCell ref="B89:B90"/>
    <mergeCell ref="B91:B92"/>
    <mergeCell ref="B93:B94"/>
    <mergeCell ref="B67:B68"/>
    <mergeCell ref="B69:B70"/>
    <mergeCell ref="B71:B72"/>
    <mergeCell ref="B73:B74"/>
    <mergeCell ref="B75:B76"/>
    <mergeCell ref="B52:B53"/>
    <mergeCell ref="A62:C63"/>
    <mergeCell ref="D62:AM62"/>
    <mergeCell ref="AN62:AN63"/>
    <mergeCell ref="A52:A55"/>
    <mergeCell ref="B54:B55"/>
    <mergeCell ref="A40:A51"/>
    <mergeCell ref="B42:B43"/>
    <mergeCell ref="B44:B45"/>
    <mergeCell ref="B46:B47"/>
    <mergeCell ref="B48:B49"/>
    <mergeCell ref="B50:B51"/>
    <mergeCell ref="AN7:AN8"/>
    <mergeCell ref="B12:B13"/>
    <mergeCell ref="B14:B15"/>
    <mergeCell ref="B16:B17"/>
    <mergeCell ref="B18:B19"/>
    <mergeCell ref="A150:A161"/>
    <mergeCell ref="A12:A23"/>
    <mergeCell ref="A24:A39"/>
    <mergeCell ref="A7:C8"/>
    <mergeCell ref="D7:AM7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38:B39"/>
    <mergeCell ref="B40:B4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M122" sqref="AM122"/>
      <selection pane="topRight" activeCell="AM122" sqref="AM122"/>
      <selection pane="bottomLeft" activeCell="AM122" sqref="AM122"/>
      <selection pane="bottomRight" activeCell="AM122" sqref="AM122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MARZO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5038</v>
      </c>
      <c r="E9" s="50">
        <f t="shared" si="0"/>
        <v>5595</v>
      </c>
      <c r="F9" s="50">
        <f t="shared" si="0"/>
        <v>4965</v>
      </c>
      <c r="G9" s="50">
        <f t="shared" si="0"/>
        <v>5721</v>
      </c>
      <c r="H9" s="50">
        <f t="shared" si="0"/>
        <v>6840</v>
      </c>
      <c r="I9" s="50">
        <f t="shared" si="0"/>
        <v>7447</v>
      </c>
      <c r="J9" s="50">
        <f t="shared" si="0"/>
        <v>10221</v>
      </c>
      <c r="K9" s="50">
        <f t="shared" si="0"/>
        <v>8621</v>
      </c>
      <c r="L9" s="50">
        <f t="shared" si="0"/>
        <v>8316</v>
      </c>
      <c r="M9" s="50">
        <f t="shared" si="0"/>
        <v>7968</v>
      </c>
      <c r="N9" s="50">
        <f t="shared" si="0"/>
        <v>8143</v>
      </c>
      <c r="O9" s="50">
        <f t="shared" si="0"/>
        <v>9015</v>
      </c>
      <c r="P9" s="50">
        <f t="shared" si="0"/>
        <v>13765</v>
      </c>
      <c r="Q9" s="50">
        <f t="shared" si="0"/>
        <v>12703</v>
      </c>
      <c r="R9" s="50">
        <f t="shared" si="0"/>
        <v>11242</v>
      </c>
      <c r="S9" s="50">
        <f t="shared" si="0"/>
        <v>17433</v>
      </c>
      <c r="T9" s="50">
        <f t="shared" si="0"/>
        <v>22209</v>
      </c>
      <c r="U9" s="50">
        <f t="shared" si="0"/>
        <v>32183</v>
      </c>
      <c r="V9" s="50">
        <f t="shared" si="0"/>
        <v>15863</v>
      </c>
      <c r="W9" s="50">
        <f t="shared" si="0"/>
        <v>26415</v>
      </c>
      <c r="X9" s="50">
        <f t="shared" si="0"/>
        <v>60675</v>
      </c>
      <c r="Y9" s="50">
        <f t="shared" si="0"/>
        <v>51320</v>
      </c>
      <c r="Z9" s="50">
        <f t="shared" si="0"/>
        <v>24411</v>
      </c>
      <c r="AA9" s="50">
        <f t="shared" si="0"/>
        <v>31184</v>
      </c>
      <c r="AB9" s="50">
        <f t="shared" si="0"/>
        <v>28356</v>
      </c>
      <c r="AC9" s="50">
        <f>AC12+AC14+AC16+AC18+AC20+AC22+AC24+AC26+AC28+AC30+AC32+AC34+AC36+AC38+AC40+AC42+AC44+AC46+AC48+AC50+AC52+AC54</f>
        <v>34746</v>
      </c>
      <c r="AD9" s="50">
        <f t="shared" ref="AD9:AM9" si="1">AD12+AD14+AD16+AD18+AD20+AD22+AD24+AD26+AD28+AD30+AD32+AD34+AD36+AD38+AD40+AD42+AD44+AD46+AD48+AD50+AD52+AD54</f>
        <v>38891</v>
      </c>
      <c r="AE9" s="50">
        <f t="shared" si="1"/>
        <v>41943</v>
      </c>
      <c r="AF9" s="50">
        <f t="shared" si="1"/>
        <v>27472</v>
      </c>
      <c r="AG9" s="50">
        <f t="shared" si="1"/>
        <v>22141</v>
      </c>
      <c r="AH9" s="50">
        <f t="shared" si="1"/>
        <v>31213</v>
      </c>
      <c r="AI9" s="50">
        <f t="shared" si="1"/>
        <v>29704</v>
      </c>
      <c r="AJ9" s="50">
        <f t="shared" si="1"/>
        <v>17477</v>
      </c>
      <c r="AK9" s="50">
        <f t="shared" ref="AK9:AL9" si="2">AK12+AK14+AK16+AK18+AK20+AK22+AK24+AK26+AK28+AK30+AK32+AK34+AK36+AK38+AK40+AK42+AK44+AK46+AK48+AK50+AK52+AK54</f>
        <v>19800</v>
      </c>
      <c r="AL9" s="50">
        <f t="shared" si="2"/>
        <v>12977</v>
      </c>
      <c r="AM9" s="50">
        <f t="shared" si="1"/>
        <v>497</v>
      </c>
      <c r="AN9" s="31">
        <f>SUM(D9:AM9)</f>
        <v>712510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558780</v>
      </c>
      <c r="E10" s="51">
        <f t="shared" si="3"/>
        <v>618980</v>
      </c>
      <c r="F10" s="51">
        <f t="shared" si="3"/>
        <v>536620</v>
      </c>
      <c r="G10" s="51">
        <f t="shared" si="3"/>
        <v>602760</v>
      </c>
      <c r="H10" s="51">
        <f t="shared" si="3"/>
        <v>759698</v>
      </c>
      <c r="I10" s="51">
        <f t="shared" si="3"/>
        <v>843870</v>
      </c>
      <c r="J10" s="51">
        <f t="shared" si="3"/>
        <v>1169506</v>
      </c>
      <c r="K10" s="51">
        <f t="shared" si="3"/>
        <v>1035260</v>
      </c>
      <c r="L10" s="51">
        <f t="shared" si="3"/>
        <v>1078927</v>
      </c>
      <c r="M10" s="51">
        <f t="shared" si="3"/>
        <v>981710</v>
      </c>
      <c r="N10" s="51">
        <f t="shared" si="3"/>
        <v>1008860</v>
      </c>
      <c r="O10" s="51">
        <f t="shared" si="3"/>
        <v>1271789</v>
      </c>
      <c r="P10" s="51">
        <f t="shared" si="3"/>
        <v>2125007</v>
      </c>
      <c r="Q10" s="51">
        <f t="shared" si="3"/>
        <v>2095184</v>
      </c>
      <c r="R10" s="51">
        <f t="shared" si="3"/>
        <v>2040944</v>
      </c>
      <c r="S10" s="51">
        <f t="shared" si="3"/>
        <v>2849781</v>
      </c>
      <c r="T10" s="51">
        <f t="shared" si="3"/>
        <v>3272584</v>
      </c>
      <c r="U10" s="51">
        <f t="shared" si="3"/>
        <v>4520510</v>
      </c>
      <c r="V10" s="51">
        <f t="shared" si="3"/>
        <v>3760996.84</v>
      </c>
      <c r="W10" s="51">
        <f t="shared" si="3"/>
        <v>7817186.96</v>
      </c>
      <c r="X10" s="51">
        <f t="shared" si="3"/>
        <v>14337572.6</v>
      </c>
      <c r="Y10" s="51">
        <f t="shared" si="3"/>
        <v>17259685.699999999</v>
      </c>
      <c r="Z10" s="51">
        <f t="shared" si="3"/>
        <v>7678099.04</v>
      </c>
      <c r="AA10" s="51">
        <f t="shared" si="3"/>
        <v>7149223.4100000001</v>
      </c>
      <c r="AB10" s="51">
        <f t="shared" si="3"/>
        <v>6539084.6698728362</v>
      </c>
      <c r="AC10" s="51">
        <f>AC13+AC15+AC17+AC19+AC21+AC23+AC25+AC27+AC29+AC31+AC33+AC35+AC37+AC39+AC41+AC43+AC45+AC47+AC49+AC51+AC53+AC55</f>
        <v>10519225.996698709</v>
      </c>
      <c r="AD10" s="51">
        <f t="shared" ref="AD10:AM10" si="4">AD13+AD15+AD17+AD19+AD21+AD23+AD25+AD27+AD29+AD31+AD33+AD35+AD37+AD39+AD41+AD43+AD45+AD47+AD49+AD51+AD53+AD55</f>
        <v>10990841.169738423</v>
      </c>
      <c r="AE10" s="51">
        <f t="shared" si="4"/>
        <v>11181726.507997204</v>
      </c>
      <c r="AF10" s="51">
        <f t="shared" si="4"/>
        <v>8684584.7678965963</v>
      </c>
      <c r="AG10" s="51">
        <f t="shared" si="4"/>
        <v>7660436.1000834415</v>
      </c>
      <c r="AH10" s="51">
        <f t="shared" si="4"/>
        <v>9506266.2893902212</v>
      </c>
      <c r="AI10" s="51">
        <f t="shared" si="4"/>
        <v>8200475.6889999993</v>
      </c>
      <c r="AJ10" s="51">
        <f t="shared" si="4"/>
        <v>10149414.461800002</v>
      </c>
      <c r="AK10" s="51">
        <f t="shared" ref="AK10:AL10" si="5">AK13+AK15+AK17+AK19+AK21+AK23+AK25+AK27+AK29+AK31+AK33+AK35+AK37+AK39+AK41+AK43+AK45+AK47+AK49+AK51+AK53+AK55</f>
        <v>11440243.1282</v>
      </c>
      <c r="AL10" s="51">
        <f t="shared" si="5"/>
        <v>8520167.5859999992</v>
      </c>
      <c r="AM10" s="51">
        <f t="shared" si="4"/>
        <v>894596.11999999988</v>
      </c>
      <c r="AN10" s="33">
        <f>SUM(D10:AM10)</f>
        <v>189660597.03667742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1112</v>
      </c>
      <c r="E12" s="59">
        <f t="shared" si="6"/>
        <v>1098</v>
      </c>
      <c r="F12" s="59">
        <f t="shared" si="6"/>
        <v>1154</v>
      </c>
      <c r="G12" s="59">
        <f t="shared" si="6"/>
        <v>1146</v>
      </c>
      <c r="H12" s="59">
        <f t="shared" si="6"/>
        <v>1147</v>
      </c>
      <c r="I12" s="59">
        <f t="shared" si="6"/>
        <v>1488</v>
      </c>
      <c r="J12" s="59">
        <f t="shared" si="6"/>
        <v>1676</v>
      </c>
      <c r="K12" s="59">
        <f t="shared" si="6"/>
        <v>1634</v>
      </c>
      <c r="L12" s="59">
        <f t="shared" si="6"/>
        <v>1381</v>
      </c>
      <c r="M12" s="59">
        <f t="shared" si="6"/>
        <v>1516</v>
      </c>
      <c r="N12" s="59">
        <f t="shared" si="6"/>
        <v>1722</v>
      </c>
      <c r="O12" s="59">
        <f t="shared" si="6"/>
        <v>2299</v>
      </c>
      <c r="P12" s="59">
        <f t="shared" si="6"/>
        <v>2426</v>
      </c>
      <c r="Q12" s="59">
        <f t="shared" si="6"/>
        <v>2274</v>
      </c>
      <c r="R12" s="59">
        <f t="shared" si="6"/>
        <v>1911</v>
      </c>
      <c r="S12" s="59">
        <f t="shared" si="6"/>
        <v>2961</v>
      </c>
      <c r="T12" s="59">
        <f t="shared" si="6"/>
        <v>2660</v>
      </c>
      <c r="U12" s="59">
        <f t="shared" si="6"/>
        <v>2190</v>
      </c>
      <c r="V12" s="59">
        <f t="shared" si="6"/>
        <v>541</v>
      </c>
      <c r="W12" s="59">
        <f t="shared" si="6"/>
        <v>740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33076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123000</v>
      </c>
      <c r="E13" s="60">
        <f t="shared" si="11"/>
        <v>121680</v>
      </c>
      <c r="F13" s="60">
        <f t="shared" si="11"/>
        <v>127940</v>
      </c>
      <c r="G13" s="60">
        <f t="shared" si="11"/>
        <v>126860</v>
      </c>
      <c r="H13" s="60">
        <f t="shared" si="11"/>
        <v>126510</v>
      </c>
      <c r="I13" s="60">
        <f t="shared" si="11"/>
        <v>185070</v>
      </c>
      <c r="J13" s="60">
        <f t="shared" si="11"/>
        <v>223720</v>
      </c>
      <c r="K13" s="60">
        <f t="shared" si="11"/>
        <v>237300</v>
      </c>
      <c r="L13" s="60">
        <f t="shared" si="11"/>
        <v>207600</v>
      </c>
      <c r="M13" s="60">
        <f t="shared" si="11"/>
        <v>221140</v>
      </c>
      <c r="N13" s="60">
        <f t="shared" si="11"/>
        <v>258090</v>
      </c>
      <c r="O13" s="60">
        <f t="shared" si="11"/>
        <v>348440</v>
      </c>
      <c r="P13" s="60">
        <f t="shared" si="11"/>
        <v>444440</v>
      </c>
      <c r="Q13" s="60">
        <f t="shared" si="11"/>
        <v>426470</v>
      </c>
      <c r="R13" s="60">
        <f t="shared" si="11"/>
        <v>348953</v>
      </c>
      <c r="S13" s="60">
        <f t="shared" si="11"/>
        <v>529453</v>
      </c>
      <c r="T13" s="60">
        <f t="shared" si="11"/>
        <v>466020</v>
      </c>
      <c r="U13" s="60">
        <f t="shared" si="11"/>
        <v>510906</v>
      </c>
      <c r="V13" s="60">
        <f t="shared" si="11"/>
        <v>217827.34</v>
      </c>
      <c r="W13" s="60">
        <f t="shared" si="11"/>
        <v>293729.98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5545149.3200000003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140</v>
      </c>
      <c r="H14" s="59">
        <f t="shared" si="15"/>
        <v>954</v>
      </c>
      <c r="I14" s="59">
        <f t="shared" si="15"/>
        <v>1221</v>
      </c>
      <c r="J14" s="59">
        <f t="shared" si="15"/>
        <v>2015</v>
      </c>
      <c r="K14" s="59">
        <f t="shared" si="15"/>
        <v>1731</v>
      </c>
      <c r="L14" s="59">
        <f t="shared" si="15"/>
        <v>1882</v>
      </c>
      <c r="M14" s="59">
        <f t="shared" si="15"/>
        <v>1227</v>
      </c>
      <c r="N14" s="59">
        <f t="shared" si="15"/>
        <v>1445</v>
      </c>
      <c r="O14" s="59">
        <f t="shared" si="15"/>
        <v>1784</v>
      </c>
      <c r="P14" s="59">
        <f t="shared" si="15"/>
        <v>1666</v>
      </c>
      <c r="Q14" s="59">
        <f t="shared" si="15"/>
        <v>1546</v>
      </c>
      <c r="R14" s="59">
        <f t="shared" si="15"/>
        <v>799</v>
      </c>
      <c r="S14" s="59">
        <f t="shared" si="15"/>
        <v>796</v>
      </c>
      <c r="T14" s="59">
        <f t="shared" si="15"/>
        <v>260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17466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2520</v>
      </c>
      <c r="H15" s="60">
        <f t="shared" si="19"/>
        <v>125928</v>
      </c>
      <c r="I15" s="60">
        <f t="shared" si="19"/>
        <v>129750</v>
      </c>
      <c r="J15" s="60">
        <f t="shared" si="19"/>
        <v>223236</v>
      </c>
      <c r="K15" s="60">
        <f t="shared" si="19"/>
        <v>222050</v>
      </c>
      <c r="L15" s="60">
        <f t="shared" si="19"/>
        <v>292957</v>
      </c>
      <c r="M15" s="60">
        <f t="shared" si="19"/>
        <v>170270</v>
      </c>
      <c r="N15" s="60">
        <f t="shared" si="19"/>
        <v>201090</v>
      </c>
      <c r="O15" s="60">
        <f t="shared" si="19"/>
        <v>267052</v>
      </c>
      <c r="P15" s="60">
        <f t="shared" si="19"/>
        <v>260055</v>
      </c>
      <c r="Q15" s="60">
        <f t="shared" si="19"/>
        <v>238455</v>
      </c>
      <c r="R15" s="60">
        <f t="shared" si="19"/>
        <v>113432</v>
      </c>
      <c r="S15" s="60">
        <f t="shared" si="19"/>
        <v>129900</v>
      </c>
      <c r="T15" s="60">
        <f t="shared" si="19"/>
        <v>71770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2448465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300</v>
      </c>
      <c r="J16" s="59">
        <f t="shared" si="23"/>
        <v>1176</v>
      </c>
      <c r="K16" s="59">
        <f t="shared" si="23"/>
        <v>714</v>
      </c>
      <c r="L16" s="59">
        <f t="shared" si="23"/>
        <v>1096</v>
      </c>
      <c r="M16" s="59">
        <f t="shared" si="23"/>
        <v>1206</v>
      </c>
      <c r="N16" s="59">
        <f t="shared" si="23"/>
        <v>729</v>
      </c>
      <c r="O16" s="59">
        <f t="shared" si="23"/>
        <v>1345</v>
      </c>
      <c r="P16" s="59">
        <f t="shared" si="23"/>
        <v>1933</v>
      </c>
      <c r="Q16" s="59">
        <f t="shared" si="23"/>
        <v>2464</v>
      </c>
      <c r="R16" s="59">
        <f t="shared" si="23"/>
        <v>131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11094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42000</v>
      </c>
      <c r="J17" s="60">
        <f t="shared" si="27"/>
        <v>164640</v>
      </c>
      <c r="K17" s="60">
        <f t="shared" si="27"/>
        <v>99960</v>
      </c>
      <c r="L17" s="60">
        <f t="shared" si="27"/>
        <v>153440</v>
      </c>
      <c r="M17" s="60">
        <f t="shared" si="27"/>
        <v>169680</v>
      </c>
      <c r="N17" s="60">
        <f t="shared" si="27"/>
        <v>103020</v>
      </c>
      <c r="O17" s="60">
        <f t="shared" si="27"/>
        <v>190300</v>
      </c>
      <c r="P17" s="60">
        <f t="shared" si="27"/>
        <v>231960</v>
      </c>
      <c r="Q17" s="60">
        <f t="shared" si="27"/>
        <v>295680</v>
      </c>
      <c r="R17" s="60">
        <f t="shared" si="27"/>
        <v>15720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1466400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587</v>
      </c>
      <c r="P18" s="59">
        <f t="shared" si="31"/>
        <v>2587</v>
      </c>
      <c r="Q18" s="59">
        <f t="shared" si="31"/>
        <v>2968</v>
      </c>
      <c r="R18" s="59">
        <f t="shared" si="31"/>
        <v>3831</v>
      </c>
      <c r="S18" s="59">
        <f t="shared" si="31"/>
        <v>4794</v>
      </c>
      <c r="T18" s="59">
        <f t="shared" si="31"/>
        <v>4926</v>
      </c>
      <c r="U18" s="59">
        <f t="shared" si="31"/>
        <v>4283</v>
      </c>
      <c r="V18" s="59">
        <f t="shared" si="31"/>
        <v>6464</v>
      </c>
      <c r="W18" s="59">
        <f t="shared" si="31"/>
        <v>7810</v>
      </c>
      <c r="X18" s="14">
        <f t="shared" si="31"/>
        <v>23583</v>
      </c>
      <c r="Y18" s="14">
        <f t="shared" si="31"/>
        <v>24910</v>
      </c>
      <c r="Z18" s="14">
        <f t="shared" si="31"/>
        <v>5765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92508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156217</v>
      </c>
      <c r="P19" s="60">
        <f t="shared" si="35"/>
        <v>706892</v>
      </c>
      <c r="Q19" s="60">
        <f t="shared" si="35"/>
        <v>800236</v>
      </c>
      <c r="R19" s="60">
        <f t="shared" si="35"/>
        <v>1056682</v>
      </c>
      <c r="S19" s="60">
        <f t="shared" si="35"/>
        <v>1369501</v>
      </c>
      <c r="T19" s="60">
        <f t="shared" si="35"/>
        <v>1518760</v>
      </c>
      <c r="U19" s="60">
        <f t="shared" si="35"/>
        <v>1826667</v>
      </c>
      <c r="V19" s="60">
        <f t="shared" si="35"/>
        <v>2781305</v>
      </c>
      <c r="W19" s="60">
        <f t="shared" si="35"/>
        <v>3984150</v>
      </c>
      <c r="X19" s="15">
        <f t="shared" si="35"/>
        <v>11585056.6</v>
      </c>
      <c r="Y19" s="15">
        <f t="shared" si="35"/>
        <v>14216168.699999999</v>
      </c>
      <c r="Z19" s="15">
        <f t="shared" si="35"/>
        <v>3832211.53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43833846.829999998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3016</v>
      </c>
      <c r="AA20" s="14">
        <f t="shared" si="39"/>
        <v>4969</v>
      </c>
      <c r="AB20" s="14">
        <f t="shared" si="39"/>
        <v>4135</v>
      </c>
      <c r="AC20" s="14">
        <f t="shared" si="39"/>
        <v>4382</v>
      </c>
      <c r="AD20" s="14">
        <f t="shared" si="39"/>
        <v>3004</v>
      </c>
      <c r="AE20" s="14">
        <f t="shared" si="39"/>
        <v>4997</v>
      </c>
      <c r="AF20" s="14">
        <f t="shared" si="39"/>
        <v>3178</v>
      </c>
      <c r="AG20" s="14">
        <f t="shared" ref="AG20:AH20" si="40">AG75+AG130</f>
        <v>3209</v>
      </c>
      <c r="AH20" s="14">
        <f t="shared" si="40"/>
        <v>3020</v>
      </c>
      <c r="AI20" s="14">
        <f t="shared" ref="AI20:AJ25" si="41">AI75+AI130</f>
        <v>2692</v>
      </c>
      <c r="AJ20" s="14">
        <f t="shared" si="41"/>
        <v>3701</v>
      </c>
      <c r="AK20" s="14">
        <f t="shared" ref="AK20:AL20" si="42">AK75+AK130</f>
        <v>4842</v>
      </c>
      <c r="AL20" s="14">
        <f t="shared" si="42"/>
        <v>2579</v>
      </c>
      <c r="AM20" s="14">
        <f t="shared" si="39"/>
        <v>440</v>
      </c>
      <c r="AN20" s="17">
        <f t="shared" si="10"/>
        <v>48164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1805024.98</v>
      </c>
      <c r="AA21" s="15">
        <f t="shared" si="43"/>
        <v>3416942</v>
      </c>
      <c r="AB21" s="15">
        <f t="shared" si="43"/>
        <v>3109783.3798728362</v>
      </c>
      <c r="AC21" s="15">
        <f t="shared" si="43"/>
        <v>3832497.1266987105</v>
      </c>
      <c r="AD21" s="15">
        <f t="shared" si="43"/>
        <v>3127856.5397384241</v>
      </c>
      <c r="AE21" s="15">
        <f t="shared" si="43"/>
        <v>4509168.9329972044</v>
      </c>
      <c r="AF21" s="15">
        <f t="shared" si="43"/>
        <v>2962748.2378965952</v>
      </c>
      <c r="AG21" s="15">
        <f t="shared" ref="AG21:AH21" si="44">AG76+AG131</f>
        <v>3188643.3030834417</v>
      </c>
      <c r="AH21" s="15">
        <f t="shared" si="44"/>
        <v>3269376.4693902205</v>
      </c>
      <c r="AI21" s="15">
        <f t="shared" si="41"/>
        <v>2916813.7560000001</v>
      </c>
      <c r="AJ21" s="15">
        <f t="shared" si="41"/>
        <v>5407508.1317999996</v>
      </c>
      <c r="AK21" s="15">
        <f t="shared" ref="AK21:AL21" si="45">AK76+AK131</f>
        <v>7106129.1502</v>
      </c>
      <c r="AL21" s="15">
        <f t="shared" si="45"/>
        <v>4684776.4969999995</v>
      </c>
      <c r="AM21" s="15">
        <f>AM76+AM131</f>
        <v>867968.0199999999</v>
      </c>
      <c r="AN21" s="18">
        <f t="shared" si="10"/>
        <v>50205236.524677441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607</v>
      </c>
      <c r="AE22" s="14">
        <f t="shared" si="46"/>
        <v>380</v>
      </c>
      <c r="AF22" s="14">
        <f t="shared" si="46"/>
        <v>576</v>
      </c>
      <c r="AG22" s="14">
        <f t="shared" si="46"/>
        <v>277</v>
      </c>
      <c r="AH22" s="14">
        <f t="shared" si="46"/>
        <v>298</v>
      </c>
      <c r="AI22" s="14">
        <f t="shared" si="41"/>
        <v>32</v>
      </c>
      <c r="AJ22" s="14">
        <f t="shared" si="41"/>
        <v>25</v>
      </c>
      <c r="AK22" s="14">
        <f t="shared" ref="AK22:AL22" si="47">AK77+AK132</f>
        <v>74</v>
      </c>
      <c r="AL22" s="14">
        <f t="shared" si="47"/>
        <v>75</v>
      </c>
      <c r="AM22" s="14">
        <f>AM77+AM132</f>
        <v>1</v>
      </c>
      <c r="AN22" s="17">
        <f t="shared" ref="AN22:AN25" si="48">SUM(D22:AM22)</f>
        <v>2345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787667.85</v>
      </c>
      <c r="AE23" s="15">
        <f t="shared" si="49"/>
        <v>509063.67000000004</v>
      </c>
      <c r="AF23" s="15">
        <f t="shared" si="49"/>
        <v>508829.53</v>
      </c>
      <c r="AG23" s="15">
        <f t="shared" si="49"/>
        <v>215807.12700000001</v>
      </c>
      <c r="AH23" s="15">
        <f t="shared" si="49"/>
        <v>435254.25999999995</v>
      </c>
      <c r="AI23" s="15">
        <f t="shared" si="41"/>
        <v>77082.460000000006</v>
      </c>
      <c r="AJ23" s="15">
        <f t="shared" si="41"/>
        <v>191286.81999999998</v>
      </c>
      <c r="AK23" s="15">
        <f t="shared" ref="AK23:AL23" si="50">AK78+AK133</f>
        <v>366089.42999999993</v>
      </c>
      <c r="AL23" s="15">
        <f t="shared" si="50"/>
        <v>133809.16</v>
      </c>
      <c r="AM23" s="15">
        <f>AM78+AM133</f>
        <v>1386.87</v>
      </c>
      <c r="AN23" s="18">
        <f t="shared" si="48"/>
        <v>3226277.1770000001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2241</v>
      </c>
      <c r="E24" s="59">
        <f t="shared" si="51"/>
        <v>2817</v>
      </c>
      <c r="F24" s="59">
        <f t="shared" si="51"/>
        <v>2101</v>
      </c>
      <c r="G24" s="59">
        <f t="shared" si="51"/>
        <v>2647</v>
      </c>
      <c r="H24" s="59">
        <f t="shared" si="51"/>
        <v>2949</v>
      </c>
      <c r="I24" s="59">
        <f t="shared" si="51"/>
        <v>3073</v>
      </c>
      <c r="J24" s="59">
        <f t="shared" si="51"/>
        <v>3657</v>
      </c>
      <c r="K24" s="59">
        <f t="shared" si="51"/>
        <v>3176</v>
      </c>
      <c r="L24" s="59">
        <f t="shared" si="51"/>
        <v>3131</v>
      </c>
      <c r="M24" s="59">
        <f t="shared" si="51"/>
        <v>2485</v>
      </c>
      <c r="N24" s="59">
        <f t="shared" si="51"/>
        <v>2771</v>
      </c>
      <c r="O24" s="59">
        <f t="shared" si="51"/>
        <v>1539</v>
      </c>
      <c r="P24" s="59">
        <f t="shared" si="51"/>
        <v>924</v>
      </c>
      <c r="Q24" s="59">
        <f t="shared" si="51"/>
        <v>906</v>
      </c>
      <c r="R24" s="59">
        <f t="shared" si="51"/>
        <v>6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34423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300980</v>
      </c>
      <c r="E25" s="60">
        <f t="shared" si="53"/>
        <v>362900</v>
      </c>
      <c r="F25" s="60">
        <f t="shared" si="53"/>
        <v>271880</v>
      </c>
      <c r="G25" s="60">
        <f t="shared" si="53"/>
        <v>330340</v>
      </c>
      <c r="H25" s="60">
        <f t="shared" si="53"/>
        <v>346160</v>
      </c>
      <c r="I25" s="60">
        <f t="shared" si="53"/>
        <v>364200</v>
      </c>
      <c r="J25" s="60">
        <f t="shared" si="53"/>
        <v>405180</v>
      </c>
      <c r="K25" s="60">
        <f t="shared" si="53"/>
        <v>353010</v>
      </c>
      <c r="L25" s="60">
        <f t="shared" si="53"/>
        <v>347790</v>
      </c>
      <c r="M25" s="60">
        <f t="shared" si="53"/>
        <v>282460</v>
      </c>
      <c r="N25" s="60">
        <f t="shared" si="53"/>
        <v>313060</v>
      </c>
      <c r="O25" s="60">
        <f t="shared" si="53"/>
        <v>174890</v>
      </c>
      <c r="P25" s="60">
        <f t="shared" si="53"/>
        <v>97130</v>
      </c>
      <c r="Q25" s="60">
        <f t="shared" si="53"/>
        <v>99540</v>
      </c>
      <c r="R25" s="60">
        <f t="shared" si="53"/>
        <v>1200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4050720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1685</v>
      </c>
      <c r="E26" s="59">
        <f t="shared" si="55"/>
        <v>1680</v>
      </c>
      <c r="F26" s="59">
        <f t="shared" si="55"/>
        <v>1710</v>
      </c>
      <c r="G26" s="59">
        <f t="shared" si="55"/>
        <v>1788</v>
      </c>
      <c r="H26" s="59">
        <f t="shared" si="55"/>
        <v>1790</v>
      </c>
      <c r="I26" s="59">
        <f t="shared" si="55"/>
        <v>1365</v>
      </c>
      <c r="J26" s="59">
        <f t="shared" si="55"/>
        <v>1697</v>
      </c>
      <c r="K26" s="59">
        <f t="shared" si="55"/>
        <v>1366</v>
      </c>
      <c r="L26" s="59">
        <f t="shared" si="55"/>
        <v>820</v>
      </c>
      <c r="M26" s="59">
        <f t="shared" si="55"/>
        <v>1529</v>
      </c>
      <c r="N26" s="59">
        <f t="shared" si="55"/>
        <v>1439</v>
      </c>
      <c r="O26" s="59">
        <f t="shared" si="55"/>
        <v>1409</v>
      </c>
      <c r="P26" s="59">
        <f t="shared" si="55"/>
        <v>4126</v>
      </c>
      <c r="Q26" s="59">
        <f t="shared" si="55"/>
        <v>2375</v>
      </c>
      <c r="R26" s="59">
        <f t="shared" si="55"/>
        <v>119</v>
      </c>
      <c r="S26" s="59">
        <f t="shared" si="55"/>
        <v>874</v>
      </c>
      <c r="T26" s="59">
        <f t="shared" si="55"/>
        <v>420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26192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134800</v>
      </c>
      <c r="E27" s="60">
        <f t="shared" si="59"/>
        <v>134400</v>
      </c>
      <c r="F27" s="60">
        <f t="shared" si="59"/>
        <v>136800</v>
      </c>
      <c r="G27" s="60">
        <f t="shared" si="59"/>
        <v>143040</v>
      </c>
      <c r="H27" s="60">
        <f t="shared" si="59"/>
        <v>161100</v>
      </c>
      <c r="I27" s="60">
        <f t="shared" si="59"/>
        <v>122850</v>
      </c>
      <c r="J27" s="60">
        <f t="shared" si="59"/>
        <v>152730</v>
      </c>
      <c r="K27" s="60">
        <f t="shared" si="59"/>
        <v>122940</v>
      </c>
      <c r="L27" s="60">
        <f t="shared" si="59"/>
        <v>76400</v>
      </c>
      <c r="M27" s="60">
        <f t="shared" si="59"/>
        <v>137610</v>
      </c>
      <c r="N27" s="60">
        <f t="shared" si="59"/>
        <v>129510</v>
      </c>
      <c r="O27" s="60">
        <f t="shared" si="59"/>
        <v>128610</v>
      </c>
      <c r="P27" s="60">
        <f t="shared" si="59"/>
        <v>372220</v>
      </c>
      <c r="Q27" s="60">
        <f t="shared" si="59"/>
        <v>215750</v>
      </c>
      <c r="R27" s="60">
        <f t="shared" si="59"/>
        <v>10710</v>
      </c>
      <c r="S27" s="60">
        <f t="shared" si="59"/>
        <v>78660</v>
      </c>
      <c r="T27" s="60">
        <f t="shared" si="59"/>
        <v>37800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2295930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6</v>
      </c>
      <c r="M28" s="59">
        <f t="shared" si="63"/>
        <v>5</v>
      </c>
      <c r="N28" s="59">
        <f t="shared" si="63"/>
        <v>37</v>
      </c>
      <c r="O28" s="59">
        <f t="shared" si="63"/>
        <v>52</v>
      </c>
      <c r="P28" s="59">
        <f t="shared" si="63"/>
        <v>103</v>
      </c>
      <c r="Q28" s="59">
        <f t="shared" si="63"/>
        <v>170</v>
      </c>
      <c r="R28" s="59">
        <f t="shared" si="63"/>
        <v>263</v>
      </c>
      <c r="S28" s="59">
        <f t="shared" si="63"/>
        <v>253</v>
      </c>
      <c r="T28" s="59">
        <f t="shared" si="63"/>
        <v>268</v>
      </c>
      <c r="U28" s="59">
        <f t="shared" si="63"/>
        <v>198</v>
      </c>
      <c r="V28" s="59">
        <f t="shared" si="63"/>
        <v>206</v>
      </c>
      <c r="W28" s="59">
        <f t="shared" si="63"/>
        <v>80</v>
      </c>
      <c r="X28" s="14">
        <f t="shared" si="63"/>
        <v>17</v>
      </c>
      <c r="Y28" s="14">
        <f t="shared" si="63"/>
        <v>27</v>
      </c>
      <c r="Z28" s="14">
        <f t="shared" si="63"/>
        <v>26</v>
      </c>
      <c r="AA28" s="14">
        <f t="shared" si="63"/>
        <v>83</v>
      </c>
      <c r="AB28" s="14">
        <f t="shared" si="63"/>
        <v>76</v>
      </c>
      <c r="AC28" s="14">
        <f t="shared" si="63"/>
        <v>195</v>
      </c>
      <c r="AD28" s="14">
        <f t="shared" si="63"/>
        <v>170</v>
      </c>
      <c r="AE28" s="14">
        <f t="shared" si="63"/>
        <v>143</v>
      </c>
      <c r="AF28" s="14">
        <f t="shared" si="63"/>
        <v>92</v>
      </c>
      <c r="AG28" s="14">
        <f t="shared" ref="AG28:AH28" si="64">AG83+AG138</f>
        <v>63</v>
      </c>
      <c r="AH28" s="14">
        <f t="shared" si="64"/>
        <v>74</v>
      </c>
      <c r="AI28" s="14">
        <f t="shared" ref="AI28:AJ28" si="65">AI83+AI138</f>
        <v>125</v>
      </c>
      <c r="AJ28" s="14">
        <f t="shared" si="65"/>
        <v>122</v>
      </c>
      <c r="AK28" s="14">
        <f t="shared" ref="AK28:AL28" si="66">AK83+AK138</f>
        <v>150</v>
      </c>
      <c r="AL28" s="14">
        <f t="shared" si="66"/>
        <v>82</v>
      </c>
      <c r="AM28" s="14">
        <f t="shared" si="63"/>
        <v>19</v>
      </c>
      <c r="AN28" s="17">
        <f t="shared" si="10"/>
        <v>3105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740</v>
      </c>
      <c r="M29" s="60">
        <f t="shared" si="67"/>
        <v>550</v>
      </c>
      <c r="N29" s="60">
        <f t="shared" si="67"/>
        <v>4090</v>
      </c>
      <c r="O29" s="60">
        <f t="shared" si="67"/>
        <v>6280</v>
      </c>
      <c r="P29" s="60">
        <f t="shared" si="67"/>
        <v>12310</v>
      </c>
      <c r="Q29" s="60">
        <f t="shared" si="67"/>
        <v>19053</v>
      </c>
      <c r="R29" s="60">
        <f t="shared" si="67"/>
        <v>32831</v>
      </c>
      <c r="S29" s="60">
        <f t="shared" si="67"/>
        <v>32746</v>
      </c>
      <c r="T29" s="60">
        <f t="shared" si="67"/>
        <v>32778</v>
      </c>
      <c r="U29" s="60">
        <f t="shared" si="67"/>
        <v>24084</v>
      </c>
      <c r="V29" s="60">
        <f t="shared" si="67"/>
        <v>29836</v>
      </c>
      <c r="W29" s="60">
        <f t="shared" si="67"/>
        <v>11452.14</v>
      </c>
      <c r="X29" s="15">
        <f t="shared" si="67"/>
        <v>3253</v>
      </c>
      <c r="Y29" s="15">
        <f t="shared" si="67"/>
        <v>4793</v>
      </c>
      <c r="Z29" s="15">
        <f t="shared" si="67"/>
        <v>4845.8500000000004</v>
      </c>
      <c r="AA29" s="15">
        <f t="shared" si="67"/>
        <v>24357</v>
      </c>
      <c r="AB29" s="15">
        <f t="shared" si="67"/>
        <v>21506</v>
      </c>
      <c r="AC29" s="15">
        <f t="shared" si="67"/>
        <v>55272.5</v>
      </c>
      <c r="AD29" s="15">
        <f t="shared" si="67"/>
        <v>54367.5</v>
      </c>
      <c r="AE29" s="15">
        <f t="shared" si="67"/>
        <v>47806</v>
      </c>
      <c r="AF29" s="15">
        <f t="shared" si="67"/>
        <v>30468</v>
      </c>
      <c r="AG29" s="15">
        <f t="shared" ref="AG29:AH29" si="68">AG84+AG139</f>
        <v>20812</v>
      </c>
      <c r="AH29" s="15">
        <f t="shared" si="68"/>
        <v>23057</v>
      </c>
      <c r="AI29" s="15">
        <f t="shared" ref="AI29:AJ29" si="69">AI84+AI139</f>
        <v>39705</v>
      </c>
      <c r="AJ29" s="15">
        <f t="shared" si="69"/>
        <v>40268</v>
      </c>
      <c r="AK29" s="15">
        <f t="shared" ref="AK29:AL29" si="70">AK84+AK139</f>
        <v>49154</v>
      </c>
      <c r="AL29" s="15">
        <f t="shared" si="70"/>
        <v>25785</v>
      </c>
      <c r="AM29" s="15">
        <f t="shared" si="67"/>
        <v>6020</v>
      </c>
      <c r="AN29" s="18">
        <f t="shared" si="10"/>
        <v>658219.99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3968</v>
      </c>
      <c r="S30" s="59">
        <f t="shared" si="71"/>
        <v>5884</v>
      </c>
      <c r="T30" s="59">
        <f t="shared" si="71"/>
        <v>6686</v>
      </c>
      <c r="U30" s="59">
        <f t="shared" si="71"/>
        <v>6045</v>
      </c>
      <c r="V30" s="59">
        <f t="shared" si="71"/>
        <v>2469</v>
      </c>
      <c r="W30" s="59">
        <f t="shared" si="71"/>
        <v>2735</v>
      </c>
      <c r="X30" s="14">
        <f t="shared" si="71"/>
        <v>3306</v>
      </c>
      <c r="Y30" s="14">
        <f t="shared" si="71"/>
        <v>1444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32537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457120</v>
      </c>
      <c r="S31" s="60">
        <f t="shared" si="75"/>
        <v>667710</v>
      </c>
      <c r="T31" s="60">
        <f t="shared" si="75"/>
        <v>746468</v>
      </c>
      <c r="U31" s="60">
        <f t="shared" si="75"/>
        <v>825265</v>
      </c>
      <c r="V31" s="60">
        <f t="shared" si="75"/>
        <v>383937.5</v>
      </c>
      <c r="W31" s="60">
        <f t="shared" si="75"/>
        <v>483781.25</v>
      </c>
      <c r="X31" s="15">
        <f t="shared" si="75"/>
        <v>581406</v>
      </c>
      <c r="Y31" s="15">
        <f t="shared" si="75"/>
        <v>520500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4666187.75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5588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5588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2310300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2310300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3191</v>
      </c>
      <c r="Z34" s="14">
        <f t="shared" si="87"/>
        <v>4298</v>
      </c>
      <c r="AA34" s="14">
        <f t="shared" si="87"/>
        <v>5320</v>
      </c>
      <c r="AB34" s="14">
        <f t="shared" si="87"/>
        <v>4741</v>
      </c>
      <c r="AC34" s="14">
        <f t="shared" si="87"/>
        <v>4665</v>
      </c>
      <c r="AD34" s="14">
        <f t="shared" si="87"/>
        <v>3009</v>
      </c>
      <c r="AE34" s="14">
        <f t="shared" si="87"/>
        <v>2584</v>
      </c>
      <c r="AF34" s="14">
        <f t="shared" si="87"/>
        <v>2350</v>
      </c>
      <c r="AG34" s="14">
        <f t="shared" ref="AG34:AH34" si="88">AG89+AG144</f>
        <v>1863</v>
      </c>
      <c r="AH34" s="14">
        <f t="shared" si="88"/>
        <v>2107</v>
      </c>
      <c r="AI34" s="14">
        <f t="shared" ref="AI34:AJ34" si="89">AI89+AI144</f>
        <v>1739</v>
      </c>
      <c r="AJ34" s="14">
        <f t="shared" si="89"/>
        <v>2009</v>
      </c>
      <c r="AK34" s="14">
        <f t="shared" ref="AK34:AL34" si="90">AK89+AK144</f>
        <v>2412</v>
      </c>
      <c r="AL34" s="14">
        <f t="shared" si="90"/>
        <v>2365</v>
      </c>
      <c r="AM34" s="14">
        <f t="shared" si="87"/>
        <v>2</v>
      </c>
      <c r="AN34" s="17">
        <f t="shared" si="10"/>
        <v>42655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837155</v>
      </c>
      <c r="Z35" s="15">
        <f t="shared" si="91"/>
        <v>1166570</v>
      </c>
      <c r="AA35" s="15">
        <f t="shared" si="91"/>
        <v>1774341.1200000001</v>
      </c>
      <c r="AB35" s="15">
        <f t="shared" si="91"/>
        <v>1665045</v>
      </c>
      <c r="AC35" s="15">
        <f t="shared" si="91"/>
        <v>1628920</v>
      </c>
      <c r="AD35" s="15">
        <f t="shared" si="91"/>
        <v>1206180</v>
      </c>
      <c r="AE35" s="15">
        <f t="shared" si="91"/>
        <v>1072229.895</v>
      </c>
      <c r="AF35" s="15">
        <f t="shared" si="91"/>
        <v>1056302</v>
      </c>
      <c r="AG35" s="15">
        <f t="shared" ref="AG35:AH35" si="92">AG90+AG145</f>
        <v>818115</v>
      </c>
      <c r="AH35" s="15">
        <f t="shared" si="92"/>
        <v>804052.16</v>
      </c>
      <c r="AI35" s="15">
        <f t="shared" ref="AI35:AJ35" si="93">AI90+AI145</f>
        <v>775840</v>
      </c>
      <c r="AJ35" s="15">
        <f t="shared" si="93"/>
        <v>865320</v>
      </c>
      <c r="AK35" s="15">
        <f t="shared" ref="AK35:AL35" si="94">AK90+AK145</f>
        <v>1135852.3500000001</v>
      </c>
      <c r="AL35" s="15">
        <f t="shared" si="94"/>
        <v>1040720</v>
      </c>
      <c r="AM35" s="15">
        <f t="shared" si="91"/>
        <v>1200</v>
      </c>
      <c r="AN35" s="18">
        <f t="shared" si="10"/>
        <v>15847842.525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8348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8348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3472768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3472768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7034</v>
      </c>
      <c r="AE38" s="14">
        <f t="shared" si="103"/>
        <v>4459</v>
      </c>
      <c r="AF38" s="14">
        <f t="shared" si="103"/>
        <v>4285</v>
      </c>
      <c r="AG38" s="14">
        <f t="shared" ref="AG38:AH38" si="104">AG93+AG148</f>
        <v>3813</v>
      </c>
      <c r="AH38" s="14">
        <f t="shared" si="104"/>
        <v>4959</v>
      </c>
      <c r="AI38" s="14">
        <f t="shared" ref="AI38:AJ38" si="105">AI93+AI148</f>
        <v>2822</v>
      </c>
      <c r="AJ38" s="14">
        <f t="shared" si="105"/>
        <v>2037</v>
      </c>
      <c r="AK38" s="14">
        <f t="shared" ref="AK38:AL38" si="106">AK93+AK148</f>
        <v>868</v>
      </c>
      <c r="AL38" s="14">
        <f t="shared" si="106"/>
        <v>2195</v>
      </c>
      <c r="AM38" s="14">
        <f t="shared" si="103"/>
        <v>0</v>
      </c>
      <c r="AN38" s="17">
        <f t="shared" si="10"/>
        <v>32472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3270810</v>
      </c>
      <c r="AE39" s="15">
        <f t="shared" si="107"/>
        <v>2077894</v>
      </c>
      <c r="AF39" s="15">
        <f t="shared" si="107"/>
        <v>1996810</v>
      </c>
      <c r="AG39" s="15">
        <f t="shared" ref="AG39:AH39" si="108">AG94+AG149</f>
        <v>1776858</v>
      </c>
      <c r="AH39" s="15">
        <f t="shared" si="108"/>
        <v>2310894</v>
      </c>
      <c r="AI39" s="15">
        <f t="shared" ref="AI39:AJ39" si="109">AI94+AI149</f>
        <v>1419466</v>
      </c>
      <c r="AJ39" s="15">
        <f t="shared" si="109"/>
        <v>1253977.2000000002</v>
      </c>
      <c r="AK39" s="15">
        <f t="shared" ref="AK39:AL39" si="110">AK94+AK149</f>
        <v>534688</v>
      </c>
      <c r="AL39" s="15">
        <f t="shared" si="110"/>
        <v>1336755</v>
      </c>
      <c r="AM39" s="15">
        <f t="shared" si="107"/>
        <v>0</v>
      </c>
      <c r="AN39" s="18">
        <f t="shared" si="10"/>
        <v>15978152.199999999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214</v>
      </c>
      <c r="S40" s="59">
        <f t="shared" si="111"/>
        <v>1871</v>
      </c>
      <c r="T40" s="59">
        <f t="shared" si="111"/>
        <v>108</v>
      </c>
      <c r="U40" s="59">
        <f t="shared" si="111"/>
        <v>12617</v>
      </c>
      <c r="V40" s="59">
        <f t="shared" si="111"/>
        <v>6183</v>
      </c>
      <c r="W40" s="59">
        <f t="shared" si="111"/>
        <v>7174</v>
      </c>
      <c r="X40" s="14">
        <f t="shared" si="111"/>
        <v>32280</v>
      </c>
      <c r="Y40" s="14">
        <f t="shared" si="111"/>
        <v>19741</v>
      </c>
      <c r="Z40" s="14">
        <f t="shared" si="111"/>
        <v>9876</v>
      </c>
      <c r="AA40" s="14">
        <f t="shared" si="111"/>
        <v>17640</v>
      </c>
      <c r="AB40" s="14">
        <f t="shared" si="111"/>
        <v>18223</v>
      </c>
      <c r="AC40" s="14">
        <f t="shared" si="111"/>
        <v>16656</v>
      </c>
      <c r="AD40" s="14">
        <f t="shared" si="111"/>
        <v>23062</v>
      </c>
      <c r="AE40" s="14">
        <f t="shared" si="111"/>
        <v>27332</v>
      </c>
      <c r="AF40" s="14">
        <f t="shared" si="111"/>
        <v>14804</v>
      </c>
      <c r="AG40" s="14">
        <f t="shared" ref="AG40:AH40" si="112">AG95+AG150</f>
        <v>10788</v>
      </c>
      <c r="AH40" s="14">
        <f t="shared" si="112"/>
        <v>12230</v>
      </c>
      <c r="AI40" s="14">
        <f t="shared" ref="AI40:AJ40" si="113">AI95+AI150</f>
        <v>11032</v>
      </c>
      <c r="AJ40" s="14">
        <f t="shared" si="113"/>
        <v>3647</v>
      </c>
      <c r="AK40" s="14">
        <f t="shared" ref="AK40:AL40" si="114">AK95+AK150</f>
        <v>5651</v>
      </c>
      <c r="AL40" s="14">
        <f t="shared" si="114"/>
        <v>276</v>
      </c>
      <c r="AM40" s="14">
        <f t="shared" si="111"/>
        <v>0</v>
      </c>
      <c r="AN40" s="17">
        <f t="shared" si="10"/>
        <v>251405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4296</v>
      </c>
      <c r="S41" s="60">
        <f t="shared" si="115"/>
        <v>41811</v>
      </c>
      <c r="T41" s="60">
        <f t="shared" si="115"/>
        <v>3448</v>
      </c>
      <c r="U41" s="60">
        <f t="shared" si="115"/>
        <v>903648</v>
      </c>
      <c r="V41" s="60">
        <f t="shared" si="115"/>
        <v>348091</v>
      </c>
      <c r="W41" s="60">
        <f t="shared" si="115"/>
        <v>466999.09</v>
      </c>
      <c r="X41" s="15">
        <f t="shared" si="115"/>
        <v>1998060</v>
      </c>
      <c r="Y41" s="15">
        <f t="shared" si="115"/>
        <v>1466443</v>
      </c>
      <c r="Z41" s="15">
        <f t="shared" si="115"/>
        <v>721738.2</v>
      </c>
      <c r="AA41" s="15">
        <f t="shared" si="115"/>
        <v>1585848.71</v>
      </c>
      <c r="AB41" s="15">
        <f t="shared" si="115"/>
        <v>1548062.29</v>
      </c>
      <c r="AC41" s="15">
        <f t="shared" si="115"/>
        <v>1446889.17</v>
      </c>
      <c r="AD41" s="15">
        <f t="shared" si="115"/>
        <v>2211006.33</v>
      </c>
      <c r="AE41" s="15">
        <f t="shared" si="115"/>
        <v>2583149.19</v>
      </c>
      <c r="AF41" s="15">
        <f t="shared" si="115"/>
        <v>1674962.5099999998</v>
      </c>
      <c r="AG41" s="15">
        <f t="shared" ref="AG41:AH41" si="116">AG96+AG151</f>
        <v>1144127.82</v>
      </c>
      <c r="AH41" s="15">
        <f t="shared" si="116"/>
        <v>1381984.05</v>
      </c>
      <c r="AI41" s="15">
        <f t="shared" ref="AI41:AJ41" si="117">AI96+AI151</f>
        <v>1162804.0899999999</v>
      </c>
      <c r="AJ41" s="15">
        <f t="shared" si="117"/>
        <v>789601.19</v>
      </c>
      <c r="AK41" s="15">
        <f t="shared" ref="AK41:AL41" si="118">AK96+AK151</f>
        <v>823241.25</v>
      </c>
      <c r="AL41" s="15">
        <f t="shared" si="118"/>
        <v>20848.330000000002</v>
      </c>
      <c r="AM41" s="15">
        <f t="shared" si="115"/>
        <v>0</v>
      </c>
      <c r="AN41" s="18">
        <f t="shared" si="10"/>
        <v>22327059.219999999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6881</v>
      </c>
      <c r="U42" s="59">
        <f t="shared" si="119"/>
        <v>6850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13731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395540</v>
      </c>
      <c r="U43" s="60">
        <f t="shared" si="123"/>
        <v>429940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825480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2288</v>
      </c>
      <c r="X44" s="14">
        <f t="shared" si="127"/>
        <v>1489</v>
      </c>
      <c r="Y44" s="14">
        <f t="shared" si="127"/>
        <v>1887</v>
      </c>
      <c r="Z44" s="14">
        <f t="shared" si="127"/>
        <v>1286</v>
      </c>
      <c r="AA44" s="14">
        <f t="shared" si="127"/>
        <v>3172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10122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266774.5</v>
      </c>
      <c r="X45" s="15">
        <f t="shared" si="131"/>
        <v>169797</v>
      </c>
      <c r="Y45" s="15">
        <f t="shared" si="131"/>
        <v>207744</v>
      </c>
      <c r="Z45" s="15">
        <f t="shared" si="131"/>
        <v>139238.48000000001</v>
      </c>
      <c r="AA45" s="15">
        <f t="shared" si="131"/>
        <v>347734.57999999996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1131288.56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120</v>
      </c>
      <c r="Z46" s="14">
        <f t="shared" si="135"/>
        <v>144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264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6882</v>
      </c>
      <c r="Z47" s="15">
        <f t="shared" si="139"/>
        <v>8470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15352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134</v>
      </c>
      <c r="AH48" s="87">
        <f t="shared" si="144"/>
        <v>4167</v>
      </c>
      <c r="AI48" s="87">
        <f t="shared" ref="AI48:AJ48" si="145">AI103+AI159</f>
        <v>6295</v>
      </c>
      <c r="AJ48" s="87">
        <f t="shared" si="145"/>
        <v>3828</v>
      </c>
      <c r="AK48" s="87">
        <f t="shared" ref="AK48:AL48" si="146">AK103+AK159</f>
        <v>3287</v>
      </c>
      <c r="AL48" s="87">
        <f t="shared" si="146"/>
        <v>3053</v>
      </c>
      <c r="AM48" s="87">
        <f t="shared" si="143"/>
        <v>0</v>
      </c>
      <c r="AN48" s="87">
        <f t="shared" si="10"/>
        <v>20764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75597.53</v>
      </c>
      <c r="AH49" s="88">
        <f t="shared" si="148"/>
        <v>867923.63</v>
      </c>
      <c r="AI49" s="88">
        <f t="shared" ref="AI49:AJ49" si="149">AI104+AI160</f>
        <v>1335574.3899999999</v>
      </c>
      <c r="AJ49" s="88">
        <f t="shared" si="149"/>
        <v>1171963.8</v>
      </c>
      <c r="AK49" s="88">
        <f t="shared" ref="AK49:AL49" si="150">AK104+AK160</f>
        <v>957767.62799999991</v>
      </c>
      <c r="AL49" s="88">
        <f t="shared" si="150"/>
        <v>814384.94900000002</v>
      </c>
      <c r="AM49" s="88">
        <f t="shared" si="147"/>
        <v>9851.23</v>
      </c>
      <c r="AN49" s="88">
        <f t="shared" si="10"/>
        <v>5233063.1569999997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7</v>
      </c>
      <c r="AE50" s="87">
        <f t="shared" si="151"/>
        <v>160</v>
      </c>
      <c r="AF50" s="87">
        <f t="shared" si="151"/>
        <v>298</v>
      </c>
      <c r="AG50" s="87">
        <f t="shared" ref="AG50:AH50" si="152">AG105+AG161</f>
        <v>448</v>
      </c>
      <c r="AH50" s="87">
        <f t="shared" si="152"/>
        <v>131</v>
      </c>
      <c r="AI50" s="87">
        <f t="shared" ref="AI50:AJ50" si="153">AI105+AI161</f>
        <v>21</v>
      </c>
      <c r="AJ50" s="87">
        <f t="shared" si="153"/>
        <v>1</v>
      </c>
      <c r="AK50" s="87">
        <f t="shared" ref="AK50:AL50" si="154">AK105+AK161</f>
        <v>14</v>
      </c>
      <c r="AL50" s="87">
        <f t="shared" si="154"/>
        <v>0</v>
      </c>
      <c r="AM50" s="87">
        <f t="shared" si="151"/>
        <v>0</v>
      </c>
      <c r="AN50" s="87">
        <f t="shared" si="10"/>
        <v>1080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2095.9499999999998</v>
      </c>
      <c r="AE51" s="88">
        <f t="shared" si="155"/>
        <v>52470.42</v>
      </c>
      <c r="AF51" s="88">
        <f t="shared" si="155"/>
        <v>108822.48999999999</v>
      </c>
      <c r="AG51" s="88">
        <f t="shared" ref="AG51:AH51" si="156">AG106+AG162</f>
        <v>153323.51999999999</v>
      </c>
      <c r="AH51" s="88">
        <f t="shared" si="156"/>
        <v>37506.879999999997</v>
      </c>
      <c r="AI51" s="88">
        <f t="shared" ref="AI51:AJ51" si="157">AI106+AI162</f>
        <v>6333.8729999999996</v>
      </c>
      <c r="AJ51" s="88">
        <f t="shared" si="157"/>
        <v>22196.32</v>
      </c>
      <c r="AK51" s="88">
        <f t="shared" ref="AK51:AL51" si="158">AK106+AK162</f>
        <v>7061.32</v>
      </c>
      <c r="AL51" s="88">
        <f t="shared" si="158"/>
        <v>6594.65</v>
      </c>
      <c r="AM51" s="88">
        <f t="shared" si="155"/>
        <v>0</v>
      </c>
      <c r="AN51" s="88">
        <f t="shared" si="10"/>
        <v>396405.42300000007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1181</v>
      </c>
      <c r="AC52" s="14">
        <f t="shared" si="159"/>
        <v>500</v>
      </c>
      <c r="AD52" s="14">
        <f t="shared" si="159"/>
        <v>1998</v>
      </c>
      <c r="AE52" s="14">
        <f t="shared" si="159"/>
        <v>1888</v>
      </c>
      <c r="AF52" s="14">
        <f t="shared" si="159"/>
        <v>1889</v>
      </c>
      <c r="AG52" s="14">
        <f t="shared" ref="AG52:AH52" si="160">AG107+AG162</f>
        <v>1546</v>
      </c>
      <c r="AH52" s="14">
        <f t="shared" si="160"/>
        <v>1835</v>
      </c>
      <c r="AI52" s="14">
        <f t="shared" ref="AI52:AJ52" si="161">AI107+AI162</f>
        <v>2211</v>
      </c>
      <c r="AJ52" s="14">
        <f t="shared" si="161"/>
        <v>2107</v>
      </c>
      <c r="AK52" s="14">
        <f t="shared" ref="AK52:AL52" si="162">AK107+AK162</f>
        <v>2502</v>
      </c>
      <c r="AL52" s="14">
        <f t="shared" si="162"/>
        <v>2352</v>
      </c>
      <c r="AM52" s="14">
        <f t="shared" si="159"/>
        <v>35</v>
      </c>
      <c r="AN52" s="17">
        <f t="shared" si="10"/>
        <v>20044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194688</v>
      </c>
      <c r="AC53" s="15">
        <f t="shared" si="163"/>
        <v>82879.199999999997</v>
      </c>
      <c r="AD53" s="15">
        <f t="shared" si="163"/>
        <v>330857</v>
      </c>
      <c r="AE53" s="15">
        <f t="shared" si="163"/>
        <v>329944.40000000002</v>
      </c>
      <c r="AF53" s="15">
        <f t="shared" si="163"/>
        <v>345642</v>
      </c>
      <c r="AG53" s="15">
        <f t="shared" ref="AG53:AH53" si="164">AG108+AG163</f>
        <v>267151.8</v>
      </c>
      <c r="AH53" s="15">
        <f t="shared" si="164"/>
        <v>330746</v>
      </c>
      <c r="AI53" s="15">
        <f t="shared" ref="AI53:AJ53" si="165">AI108+AI163</f>
        <v>415819.2</v>
      </c>
      <c r="AJ53" s="15">
        <f t="shared" si="165"/>
        <v>407293</v>
      </c>
      <c r="AK53" s="15">
        <f t="shared" ref="AK53:AL53" si="166">AK108+AK163</f>
        <v>460260</v>
      </c>
      <c r="AL53" s="15">
        <f t="shared" si="166"/>
        <v>456494</v>
      </c>
      <c r="AM53" s="15">
        <f t="shared" si="163"/>
        <v>8170</v>
      </c>
      <c r="AN53" s="18">
        <f t="shared" si="10"/>
        <v>3629944.6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2392</v>
      </c>
      <c r="AI54" s="59">
        <f t="shared" si="167"/>
        <v>2735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5127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45471.839999999997</v>
      </c>
      <c r="AI55" s="60">
        <f t="shared" si="170"/>
        <v>51036.92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96508.76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11-04-2025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5038</v>
      </c>
      <c r="E64" s="50">
        <f t="shared" ref="E64:AM64" si="172">E67+E69+E71+E73+E75+E77+E79+E81+E83+E85+E87+E89+E91+E93+E95+E97+E99+E101+E103+E105+E107+E109</f>
        <v>5595</v>
      </c>
      <c r="F64" s="50">
        <f t="shared" si="172"/>
        <v>4965</v>
      </c>
      <c r="G64" s="50">
        <f t="shared" si="172"/>
        <v>5721</v>
      </c>
      <c r="H64" s="50">
        <f t="shared" si="172"/>
        <v>6840</v>
      </c>
      <c r="I64" s="50">
        <f t="shared" si="172"/>
        <v>7447</v>
      </c>
      <c r="J64" s="50">
        <f t="shared" si="172"/>
        <v>10221</v>
      </c>
      <c r="K64" s="50">
        <f t="shared" si="172"/>
        <v>8621</v>
      </c>
      <c r="L64" s="50">
        <f t="shared" si="172"/>
        <v>8316</v>
      </c>
      <c r="M64" s="50">
        <f t="shared" si="172"/>
        <v>7968</v>
      </c>
      <c r="N64" s="50">
        <f t="shared" si="172"/>
        <v>8143</v>
      </c>
      <c r="O64" s="50">
        <f t="shared" si="172"/>
        <v>9015</v>
      </c>
      <c r="P64" s="50">
        <f t="shared" si="172"/>
        <v>13765</v>
      </c>
      <c r="Q64" s="50">
        <f t="shared" si="172"/>
        <v>12703</v>
      </c>
      <c r="R64" s="50">
        <f t="shared" si="172"/>
        <v>11242</v>
      </c>
      <c r="S64" s="50">
        <f t="shared" si="172"/>
        <v>17433</v>
      </c>
      <c r="T64" s="50">
        <f t="shared" si="172"/>
        <v>22209</v>
      </c>
      <c r="U64" s="50">
        <f t="shared" si="172"/>
        <v>32183</v>
      </c>
      <c r="V64" s="50">
        <f t="shared" si="172"/>
        <v>15863</v>
      </c>
      <c r="W64" s="50">
        <f t="shared" si="172"/>
        <v>26415</v>
      </c>
      <c r="X64" s="50">
        <f t="shared" si="172"/>
        <v>9782</v>
      </c>
      <c r="Y64" s="50">
        <f t="shared" si="172"/>
        <v>13156</v>
      </c>
      <c r="Z64" s="50">
        <f t="shared" si="172"/>
        <v>16152</v>
      </c>
      <c r="AA64" s="50">
        <f t="shared" si="172"/>
        <v>31184</v>
      </c>
      <c r="AB64" s="50">
        <f t="shared" si="172"/>
        <v>28356</v>
      </c>
      <c r="AC64" s="50">
        <f t="shared" si="172"/>
        <v>34746</v>
      </c>
      <c r="AD64" s="50">
        <f t="shared" si="172"/>
        <v>38891</v>
      </c>
      <c r="AE64" s="50">
        <f t="shared" si="172"/>
        <v>41242</v>
      </c>
      <c r="AF64" s="50">
        <f t="shared" si="172"/>
        <v>27472</v>
      </c>
      <c r="AG64" s="50">
        <f t="shared" si="172"/>
        <v>22141</v>
      </c>
      <c r="AH64" s="50">
        <f t="shared" si="172"/>
        <v>31213</v>
      </c>
      <c r="AI64" s="50">
        <f t="shared" si="172"/>
        <v>29704</v>
      </c>
      <c r="AJ64" s="50">
        <f t="shared" si="172"/>
        <v>17477</v>
      </c>
      <c r="AK64" s="50">
        <f t="shared" ref="AK64:AL64" si="173">AK67+AK69+AK71+AK73+AK75+AK77+AK79+AK81+AK83+AK85+AK87+AK89+AK91+AK93+AK95+AK97+AK99+AK101+AK103+AK105+AK107+AK109</f>
        <v>19800</v>
      </c>
      <c r="AL64" s="50">
        <f t="shared" si="173"/>
        <v>12977</v>
      </c>
      <c r="AM64" s="50">
        <f t="shared" si="172"/>
        <v>497</v>
      </c>
      <c r="AN64" s="31">
        <f>SUM(D64:AM64)</f>
        <v>614493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558780</v>
      </c>
      <c r="E65" s="51">
        <f t="shared" ref="E65:AM65" si="174">E68+E70+E72+E74+E76+E78+E80+E82+E84+E86+E88+E90+E92+E94+E96+E98+E100+E102+E104+E106+E108+E110</f>
        <v>618980</v>
      </c>
      <c r="F65" s="51">
        <f t="shared" si="174"/>
        <v>536620</v>
      </c>
      <c r="G65" s="51">
        <f t="shared" si="174"/>
        <v>602760</v>
      </c>
      <c r="H65" s="51">
        <f t="shared" si="174"/>
        <v>759698</v>
      </c>
      <c r="I65" s="51">
        <f t="shared" si="174"/>
        <v>843870</v>
      </c>
      <c r="J65" s="51">
        <f t="shared" si="174"/>
        <v>1169506</v>
      </c>
      <c r="K65" s="51">
        <f t="shared" si="174"/>
        <v>1035260</v>
      </c>
      <c r="L65" s="51">
        <f t="shared" si="174"/>
        <v>1078927</v>
      </c>
      <c r="M65" s="51">
        <f t="shared" si="174"/>
        <v>981710</v>
      </c>
      <c r="N65" s="51">
        <f t="shared" si="174"/>
        <v>1008860</v>
      </c>
      <c r="O65" s="51">
        <f t="shared" si="174"/>
        <v>1271789</v>
      </c>
      <c r="P65" s="51">
        <f t="shared" si="174"/>
        <v>2125007</v>
      </c>
      <c r="Q65" s="51">
        <f t="shared" si="174"/>
        <v>2095184</v>
      </c>
      <c r="R65" s="51">
        <f t="shared" si="174"/>
        <v>2040944</v>
      </c>
      <c r="S65" s="51">
        <f t="shared" si="174"/>
        <v>2849781</v>
      </c>
      <c r="T65" s="51">
        <f t="shared" si="174"/>
        <v>3272584</v>
      </c>
      <c r="U65" s="51">
        <f t="shared" si="174"/>
        <v>4520510</v>
      </c>
      <c r="V65" s="51">
        <f t="shared" si="174"/>
        <v>3760996.84</v>
      </c>
      <c r="W65" s="51">
        <f t="shared" si="174"/>
        <v>7817186.96</v>
      </c>
      <c r="X65" s="51">
        <f t="shared" si="174"/>
        <v>2405959.6</v>
      </c>
      <c r="Y65" s="51">
        <f t="shared" si="174"/>
        <v>2862874.7</v>
      </c>
      <c r="Z65" s="51">
        <f t="shared" si="174"/>
        <v>2929187.44</v>
      </c>
      <c r="AA65" s="51">
        <f t="shared" si="174"/>
        <v>7149223.4100000001</v>
      </c>
      <c r="AB65" s="51">
        <f t="shared" si="174"/>
        <v>6539084.6698728362</v>
      </c>
      <c r="AC65" s="51">
        <f t="shared" si="174"/>
        <v>10519225.996698709</v>
      </c>
      <c r="AD65" s="51">
        <f t="shared" si="174"/>
        <v>10990841.169738423</v>
      </c>
      <c r="AE65" s="51">
        <f t="shared" si="174"/>
        <v>10996816.507997204</v>
      </c>
      <c r="AF65" s="51">
        <f t="shared" si="174"/>
        <v>8684584.7678965963</v>
      </c>
      <c r="AG65" s="51">
        <f t="shared" si="174"/>
        <v>7660436.1000834415</v>
      </c>
      <c r="AH65" s="51">
        <f t="shared" si="174"/>
        <v>9506266.2893902212</v>
      </c>
      <c r="AI65" s="51">
        <f t="shared" si="174"/>
        <v>8200475.6889999993</v>
      </c>
      <c r="AJ65" s="51">
        <f t="shared" si="174"/>
        <v>10149414.461800002</v>
      </c>
      <c r="AK65" s="51">
        <f t="shared" ref="AK65:AL65" si="175">AK68+AK70+AK72+AK74+AK76+AK78+AK80+AK82+AK84+AK86+AK88+AK90+AK92+AK94+AK96+AK98+AK100+AK102+AK104+AK106+AK108+AK110</f>
        <v>11440243.1282</v>
      </c>
      <c r="AL65" s="51">
        <f t="shared" si="175"/>
        <v>8520167.5859999992</v>
      </c>
      <c r="AM65" s="51">
        <f t="shared" si="174"/>
        <v>894596.11999999988</v>
      </c>
      <c r="AN65" s="33">
        <f>SUM(D65:AM65)</f>
        <v>158398351.43667743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1112</v>
      </c>
      <c r="E67" s="59">
        <v>1098</v>
      </c>
      <c r="F67" s="59">
        <v>1154</v>
      </c>
      <c r="G67" s="59">
        <v>1146</v>
      </c>
      <c r="H67" s="59">
        <v>1147</v>
      </c>
      <c r="I67" s="59">
        <v>1488</v>
      </c>
      <c r="J67" s="59">
        <v>1676</v>
      </c>
      <c r="K67" s="59">
        <v>1634</v>
      </c>
      <c r="L67" s="59">
        <v>1381</v>
      </c>
      <c r="M67" s="59">
        <v>1516</v>
      </c>
      <c r="N67" s="59">
        <v>1722</v>
      </c>
      <c r="O67" s="59">
        <v>2299</v>
      </c>
      <c r="P67" s="59">
        <v>2426</v>
      </c>
      <c r="Q67" s="59">
        <v>2274</v>
      </c>
      <c r="R67" s="59">
        <v>1911</v>
      </c>
      <c r="S67" s="59">
        <v>2961</v>
      </c>
      <c r="T67" s="59">
        <v>2660</v>
      </c>
      <c r="U67" s="59">
        <v>2190</v>
      </c>
      <c r="V67" s="59">
        <v>541</v>
      </c>
      <c r="W67" s="59">
        <v>740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2025'!M9</f>
        <v>0</v>
      </c>
      <c r="AN67" s="17">
        <f t="shared" ref="AN67:AN110" si="176">SUM(D67:AM67)</f>
        <v>33076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123000</v>
      </c>
      <c r="E68" s="60">
        <v>121680</v>
      </c>
      <c r="F68" s="60">
        <v>127940</v>
      </c>
      <c r="G68" s="60">
        <v>126860</v>
      </c>
      <c r="H68" s="60">
        <v>126510</v>
      </c>
      <c r="I68" s="60">
        <v>185070</v>
      </c>
      <c r="J68" s="60">
        <v>223720</v>
      </c>
      <c r="K68" s="60">
        <v>237300</v>
      </c>
      <c r="L68" s="60">
        <v>207600</v>
      </c>
      <c r="M68" s="60">
        <v>221140</v>
      </c>
      <c r="N68" s="60">
        <v>258090</v>
      </c>
      <c r="O68" s="60">
        <v>348440</v>
      </c>
      <c r="P68" s="60">
        <v>444440</v>
      </c>
      <c r="Q68" s="60">
        <v>426470</v>
      </c>
      <c r="R68" s="60">
        <v>348953</v>
      </c>
      <c r="S68" s="60">
        <v>529453</v>
      </c>
      <c r="T68" s="60">
        <v>466020</v>
      </c>
      <c r="U68" s="60">
        <v>510906</v>
      </c>
      <c r="V68" s="60">
        <v>217827.34</v>
      </c>
      <c r="W68" s="60">
        <v>293729.98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2025'!M10</f>
        <v>0</v>
      </c>
      <c r="AN68" s="18">
        <f t="shared" si="176"/>
        <v>5545149.3200000003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140</v>
      </c>
      <c r="H69" s="59">
        <v>954</v>
      </c>
      <c r="I69" s="59">
        <v>1221</v>
      </c>
      <c r="J69" s="59">
        <v>2015</v>
      </c>
      <c r="K69" s="59">
        <v>1731</v>
      </c>
      <c r="L69" s="59">
        <v>1882</v>
      </c>
      <c r="M69" s="59">
        <v>1227</v>
      </c>
      <c r="N69" s="59">
        <v>1445</v>
      </c>
      <c r="O69" s="59">
        <v>1784</v>
      </c>
      <c r="P69" s="59">
        <v>1666</v>
      </c>
      <c r="Q69" s="59">
        <v>1546</v>
      </c>
      <c r="R69" s="59">
        <v>799</v>
      </c>
      <c r="S69" s="59">
        <v>796</v>
      </c>
      <c r="T69" s="59">
        <v>260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2025'!M11</f>
        <v>0</v>
      </c>
      <c r="AN69" s="17">
        <f t="shared" si="176"/>
        <v>17466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0</v>
      </c>
      <c r="G70" s="60">
        <v>2520</v>
      </c>
      <c r="H70" s="60">
        <v>125928</v>
      </c>
      <c r="I70" s="60">
        <v>129750</v>
      </c>
      <c r="J70" s="60">
        <v>223236</v>
      </c>
      <c r="K70" s="60">
        <v>222050</v>
      </c>
      <c r="L70" s="60">
        <v>292957</v>
      </c>
      <c r="M70" s="60">
        <v>170270</v>
      </c>
      <c r="N70" s="60">
        <v>201090</v>
      </c>
      <c r="O70" s="60">
        <v>267052</v>
      </c>
      <c r="P70" s="60">
        <v>260055</v>
      </c>
      <c r="Q70" s="60">
        <v>238455</v>
      </c>
      <c r="R70" s="60">
        <v>113432</v>
      </c>
      <c r="S70" s="60">
        <v>129900</v>
      </c>
      <c r="T70" s="60">
        <v>71770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2025'!M12</f>
        <v>0</v>
      </c>
      <c r="AN70" s="18">
        <f t="shared" si="176"/>
        <v>2448465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300</v>
      </c>
      <c r="J71" s="59">
        <v>1176</v>
      </c>
      <c r="K71" s="59">
        <v>714</v>
      </c>
      <c r="L71" s="59">
        <v>1096</v>
      </c>
      <c r="M71" s="59">
        <v>1206</v>
      </c>
      <c r="N71" s="59">
        <v>729</v>
      </c>
      <c r="O71" s="59">
        <v>1345</v>
      </c>
      <c r="P71" s="59">
        <v>1933</v>
      </c>
      <c r="Q71" s="59">
        <v>2464</v>
      </c>
      <c r="R71" s="59">
        <v>131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2025'!M13</f>
        <v>0</v>
      </c>
      <c r="AN71" s="17">
        <f t="shared" si="176"/>
        <v>11094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42000</v>
      </c>
      <c r="J72" s="60">
        <v>164640</v>
      </c>
      <c r="K72" s="60">
        <v>99960</v>
      </c>
      <c r="L72" s="60">
        <v>153440</v>
      </c>
      <c r="M72" s="60">
        <v>169680</v>
      </c>
      <c r="N72" s="60">
        <v>103020</v>
      </c>
      <c r="O72" s="60">
        <v>190300</v>
      </c>
      <c r="P72" s="60">
        <v>231960</v>
      </c>
      <c r="Q72" s="60">
        <v>295680</v>
      </c>
      <c r="R72" s="60">
        <v>15720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2025'!M14</f>
        <v>0</v>
      </c>
      <c r="AN72" s="18">
        <f t="shared" si="176"/>
        <v>1466400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587</v>
      </c>
      <c r="P73" s="59">
        <v>2587</v>
      </c>
      <c r="Q73" s="59">
        <v>2968</v>
      </c>
      <c r="R73" s="59">
        <v>3831</v>
      </c>
      <c r="S73" s="59">
        <v>4794</v>
      </c>
      <c r="T73" s="59">
        <v>4926</v>
      </c>
      <c r="U73" s="59">
        <v>4283</v>
      </c>
      <c r="V73" s="59">
        <v>6464</v>
      </c>
      <c r="W73" s="59">
        <v>7810</v>
      </c>
      <c r="X73" s="14">
        <v>3304</v>
      </c>
      <c r="Y73" s="14">
        <v>2733</v>
      </c>
      <c r="Z73" s="14">
        <v>17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2025'!M15</f>
        <v>0</v>
      </c>
      <c r="AN73" s="17">
        <f t="shared" si="176"/>
        <v>44304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156217</v>
      </c>
      <c r="P74" s="60">
        <v>706892</v>
      </c>
      <c r="Q74" s="60">
        <v>800236</v>
      </c>
      <c r="R74" s="60">
        <v>1056682</v>
      </c>
      <c r="S74" s="60">
        <v>1369501</v>
      </c>
      <c r="T74" s="60">
        <v>1518760</v>
      </c>
      <c r="U74" s="60">
        <v>1826667</v>
      </c>
      <c r="V74" s="60">
        <v>2781305</v>
      </c>
      <c r="W74" s="60">
        <v>3984150</v>
      </c>
      <c r="X74" s="15">
        <v>1578487.6</v>
      </c>
      <c r="Y74" s="15">
        <v>1424888.7</v>
      </c>
      <c r="Z74" s="15">
        <v>9771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2025'!M16</f>
        <v>0</v>
      </c>
      <c r="AN74" s="18">
        <f t="shared" si="176"/>
        <v>17213557.300000001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1927</v>
      </c>
      <c r="AA75" s="14">
        <v>4969</v>
      </c>
      <c r="AB75" s="14">
        <v>4135</v>
      </c>
      <c r="AC75" s="14">
        <v>4382</v>
      </c>
      <c r="AD75" s="14">
        <v>3004</v>
      </c>
      <c r="AE75" s="14">
        <v>4997</v>
      </c>
      <c r="AF75" s="14">
        <v>3178</v>
      </c>
      <c r="AG75" s="14">
        <v>3209</v>
      </c>
      <c r="AH75" s="14">
        <v>3020</v>
      </c>
      <c r="AI75" s="14">
        <v>2692</v>
      </c>
      <c r="AJ75" s="14">
        <v>3701</v>
      </c>
      <c r="AK75" s="14">
        <v>4842</v>
      </c>
      <c r="AL75" s="14">
        <v>2579</v>
      </c>
      <c r="AM75" s="14">
        <f>'Ingreso de Datos 2025'!M17</f>
        <v>440</v>
      </c>
      <c r="AN75" s="17">
        <f t="shared" si="176"/>
        <v>47075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1041812.98</v>
      </c>
      <c r="AA76" s="15">
        <v>3416942</v>
      </c>
      <c r="AB76" s="15">
        <v>3109783.3798728362</v>
      </c>
      <c r="AC76" s="15">
        <v>3832497.1266987105</v>
      </c>
      <c r="AD76" s="15">
        <v>3127856.5397384241</v>
      </c>
      <c r="AE76" s="15">
        <v>4509168.9329972044</v>
      </c>
      <c r="AF76" s="15">
        <v>2962748.2378965952</v>
      </c>
      <c r="AG76" s="15">
        <v>3188643.3030834417</v>
      </c>
      <c r="AH76" s="15">
        <v>3269376.4693902205</v>
      </c>
      <c r="AI76" s="15">
        <v>2916813.7560000001</v>
      </c>
      <c r="AJ76" s="15">
        <v>5407508.1317999996</v>
      </c>
      <c r="AK76" s="15">
        <v>7106129.1502</v>
      </c>
      <c r="AL76" s="15">
        <v>4684776.4969999995</v>
      </c>
      <c r="AM76" s="15">
        <f>'Ingreso de Datos 2025'!M18</f>
        <v>867968.0199999999</v>
      </c>
      <c r="AN76" s="18">
        <f t="shared" si="176"/>
        <v>49442024.524677441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607</v>
      </c>
      <c r="AE77" s="17">
        <v>380</v>
      </c>
      <c r="AF77" s="17">
        <v>576</v>
      </c>
      <c r="AG77" s="17">
        <v>277</v>
      </c>
      <c r="AH77" s="17">
        <v>298</v>
      </c>
      <c r="AI77" s="17">
        <v>32</v>
      </c>
      <c r="AJ77" s="17">
        <v>25</v>
      </c>
      <c r="AK77" s="17">
        <v>74</v>
      </c>
      <c r="AL77" s="17">
        <v>75</v>
      </c>
      <c r="AM77" s="17">
        <f>'Ingreso de Datos 2025'!M19</f>
        <v>1</v>
      </c>
      <c r="AN77" s="17">
        <f t="shared" ref="AN77:AN80" si="177">SUM(D77:AM77)</f>
        <v>2345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787667.85</v>
      </c>
      <c r="AE78" s="18">
        <v>509063.67000000004</v>
      </c>
      <c r="AF78" s="18">
        <v>508829.53</v>
      </c>
      <c r="AG78" s="18">
        <v>215807.12700000001</v>
      </c>
      <c r="AH78" s="18">
        <v>435254.25999999995</v>
      </c>
      <c r="AI78" s="18">
        <v>77082.460000000006</v>
      </c>
      <c r="AJ78" s="18">
        <v>191286.81999999998</v>
      </c>
      <c r="AK78" s="18">
        <v>366089.42999999993</v>
      </c>
      <c r="AL78" s="18">
        <v>133809.16</v>
      </c>
      <c r="AM78" s="18">
        <f>'Ingreso de Datos 2025'!M20</f>
        <v>1386.87</v>
      </c>
      <c r="AN78" s="18">
        <f t="shared" si="177"/>
        <v>3226277.1770000001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2241</v>
      </c>
      <c r="E79" s="14">
        <v>2817</v>
      </c>
      <c r="F79" s="14">
        <v>2101</v>
      </c>
      <c r="G79" s="14">
        <v>2647</v>
      </c>
      <c r="H79" s="14">
        <v>2949</v>
      </c>
      <c r="I79" s="14">
        <v>3073</v>
      </c>
      <c r="J79" s="14">
        <v>3657</v>
      </c>
      <c r="K79" s="14">
        <v>3176</v>
      </c>
      <c r="L79" s="14">
        <v>3131</v>
      </c>
      <c r="M79" s="14">
        <v>2485</v>
      </c>
      <c r="N79" s="14">
        <v>2771</v>
      </c>
      <c r="O79" s="14">
        <v>1539</v>
      </c>
      <c r="P79" s="14">
        <v>924</v>
      </c>
      <c r="Q79" s="14">
        <v>906</v>
      </c>
      <c r="R79" s="14">
        <v>6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2025'!M21</f>
        <v>0</v>
      </c>
      <c r="AN79" s="17">
        <f t="shared" si="177"/>
        <v>34423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300980</v>
      </c>
      <c r="E80" s="15">
        <v>362900</v>
      </c>
      <c r="F80" s="15">
        <v>271880</v>
      </c>
      <c r="G80" s="15">
        <v>330340</v>
      </c>
      <c r="H80" s="15">
        <v>346160</v>
      </c>
      <c r="I80" s="15">
        <v>364200</v>
      </c>
      <c r="J80" s="15">
        <v>405180</v>
      </c>
      <c r="K80" s="15">
        <v>353010</v>
      </c>
      <c r="L80" s="15">
        <v>347790</v>
      </c>
      <c r="M80" s="15">
        <v>282460</v>
      </c>
      <c r="N80" s="15">
        <v>313060</v>
      </c>
      <c r="O80" s="15">
        <v>174890</v>
      </c>
      <c r="P80" s="15">
        <v>97130</v>
      </c>
      <c r="Q80" s="15">
        <v>99540</v>
      </c>
      <c r="R80" s="15">
        <v>1200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2025'!M22</f>
        <v>0</v>
      </c>
      <c r="AN80" s="18">
        <f t="shared" si="177"/>
        <v>4050720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1685</v>
      </c>
      <c r="E81" s="59">
        <v>1680</v>
      </c>
      <c r="F81" s="59">
        <v>1710</v>
      </c>
      <c r="G81" s="59">
        <v>1788</v>
      </c>
      <c r="H81" s="59">
        <v>1790</v>
      </c>
      <c r="I81" s="59">
        <v>1365</v>
      </c>
      <c r="J81" s="59">
        <v>1697</v>
      </c>
      <c r="K81" s="59">
        <v>1366</v>
      </c>
      <c r="L81" s="59">
        <v>820</v>
      </c>
      <c r="M81" s="59">
        <v>1529</v>
      </c>
      <c r="N81" s="59">
        <v>1439</v>
      </c>
      <c r="O81" s="59">
        <v>1409</v>
      </c>
      <c r="P81" s="59">
        <v>4126</v>
      </c>
      <c r="Q81" s="59">
        <v>2375</v>
      </c>
      <c r="R81" s="59">
        <v>119</v>
      </c>
      <c r="S81" s="59">
        <v>874</v>
      </c>
      <c r="T81" s="59">
        <v>420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2025'!M23</f>
        <v>0</v>
      </c>
      <c r="AN81" s="17">
        <f t="shared" si="176"/>
        <v>26192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134800</v>
      </c>
      <c r="E82" s="60">
        <v>134400</v>
      </c>
      <c r="F82" s="60">
        <v>136800</v>
      </c>
      <c r="G82" s="60">
        <v>143040</v>
      </c>
      <c r="H82" s="60">
        <v>161100</v>
      </c>
      <c r="I82" s="60">
        <v>122850</v>
      </c>
      <c r="J82" s="60">
        <v>152730</v>
      </c>
      <c r="K82" s="60">
        <v>122940</v>
      </c>
      <c r="L82" s="60">
        <v>76400</v>
      </c>
      <c r="M82" s="60">
        <v>137610</v>
      </c>
      <c r="N82" s="60">
        <v>129510</v>
      </c>
      <c r="O82" s="60">
        <v>128610</v>
      </c>
      <c r="P82" s="60">
        <v>372220</v>
      </c>
      <c r="Q82" s="60">
        <v>215750</v>
      </c>
      <c r="R82" s="60">
        <v>10710</v>
      </c>
      <c r="S82" s="60">
        <v>78660</v>
      </c>
      <c r="T82" s="60">
        <v>37800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2025'!M24</f>
        <v>0</v>
      </c>
      <c r="AN82" s="18">
        <f t="shared" si="176"/>
        <v>2295930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6</v>
      </c>
      <c r="M83" s="59">
        <v>5</v>
      </c>
      <c r="N83" s="59">
        <v>37</v>
      </c>
      <c r="O83" s="59">
        <v>52</v>
      </c>
      <c r="P83" s="59">
        <v>103</v>
      </c>
      <c r="Q83" s="59">
        <v>170</v>
      </c>
      <c r="R83" s="59">
        <v>263</v>
      </c>
      <c r="S83" s="59">
        <v>253</v>
      </c>
      <c r="T83" s="59">
        <v>268</v>
      </c>
      <c r="U83" s="59">
        <v>198</v>
      </c>
      <c r="V83" s="59">
        <v>206</v>
      </c>
      <c r="W83" s="59">
        <v>80</v>
      </c>
      <c r="X83" s="14">
        <v>17</v>
      </c>
      <c r="Y83" s="14">
        <v>27</v>
      </c>
      <c r="Z83" s="14">
        <v>26</v>
      </c>
      <c r="AA83" s="14">
        <v>83</v>
      </c>
      <c r="AB83" s="14">
        <v>76</v>
      </c>
      <c r="AC83" s="14">
        <v>195</v>
      </c>
      <c r="AD83" s="14">
        <v>170</v>
      </c>
      <c r="AE83" s="14">
        <v>143</v>
      </c>
      <c r="AF83" s="14">
        <v>92</v>
      </c>
      <c r="AG83" s="14">
        <v>63</v>
      </c>
      <c r="AH83" s="14">
        <v>74</v>
      </c>
      <c r="AI83" s="14">
        <v>125</v>
      </c>
      <c r="AJ83" s="14">
        <v>122</v>
      </c>
      <c r="AK83" s="14">
        <v>150</v>
      </c>
      <c r="AL83" s="14">
        <v>82</v>
      </c>
      <c r="AM83" s="14">
        <f>'Ingreso de Datos 2025'!M25</f>
        <v>19</v>
      </c>
      <c r="AN83" s="17">
        <f t="shared" si="176"/>
        <v>3105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740</v>
      </c>
      <c r="M84" s="60">
        <v>550</v>
      </c>
      <c r="N84" s="60">
        <v>4090</v>
      </c>
      <c r="O84" s="60">
        <v>6280</v>
      </c>
      <c r="P84" s="60">
        <v>12310</v>
      </c>
      <c r="Q84" s="60">
        <v>19053</v>
      </c>
      <c r="R84" s="60">
        <v>32831</v>
      </c>
      <c r="S84" s="60">
        <v>32746</v>
      </c>
      <c r="T84" s="60">
        <v>32778</v>
      </c>
      <c r="U84" s="60">
        <v>24084</v>
      </c>
      <c r="V84" s="60">
        <v>29836</v>
      </c>
      <c r="W84" s="60">
        <v>11452.14</v>
      </c>
      <c r="X84" s="15">
        <v>3253</v>
      </c>
      <c r="Y84" s="15">
        <v>4793</v>
      </c>
      <c r="Z84" s="15">
        <v>4845.8500000000004</v>
      </c>
      <c r="AA84" s="15">
        <v>24357</v>
      </c>
      <c r="AB84" s="15">
        <v>21506</v>
      </c>
      <c r="AC84" s="15">
        <v>55272.5</v>
      </c>
      <c r="AD84" s="15">
        <v>54367.5</v>
      </c>
      <c r="AE84" s="15">
        <v>47806</v>
      </c>
      <c r="AF84" s="15">
        <v>30468</v>
      </c>
      <c r="AG84" s="15">
        <v>20812</v>
      </c>
      <c r="AH84" s="15">
        <v>23057</v>
      </c>
      <c r="AI84" s="15">
        <v>39705</v>
      </c>
      <c r="AJ84" s="15">
        <v>40268</v>
      </c>
      <c r="AK84" s="15">
        <v>49154</v>
      </c>
      <c r="AL84" s="15">
        <v>25785</v>
      </c>
      <c r="AM84" s="15">
        <f>'Ingreso de Datos 2025'!M26</f>
        <v>6020</v>
      </c>
      <c r="AN84" s="18">
        <f t="shared" si="176"/>
        <v>658219.99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3968</v>
      </c>
      <c r="S85" s="59">
        <v>5884</v>
      </c>
      <c r="T85" s="59">
        <v>6686</v>
      </c>
      <c r="U85" s="59">
        <v>6045</v>
      </c>
      <c r="V85" s="59">
        <v>2469</v>
      </c>
      <c r="W85" s="59">
        <v>2735</v>
      </c>
      <c r="X85" s="14">
        <v>2421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2025'!M27</f>
        <v>0</v>
      </c>
      <c r="AN85" s="17">
        <f t="shared" si="176"/>
        <v>30208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457120</v>
      </c>
      <c r="S86" s="60">
        <v>667710</v>
      </c>
      <c r="T86" s="60">
        <v>746468</v>
      </c>
      <c r="U86" s="60">
        <v>825265</v>
      </c>
      <c r="V86" s="60">
        <v>383937.5</v>
      </c>
      <c r="W86" s="60">
        <v>483781.25</v>
      </c>
      <c r="X86" s="15">
        <v>426531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2025'!M28</f>
        <v>0</v>
      </c>
      <c r="AN86" s="18">
        <f t="shared" si="176"/>
        <v>3990812.75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5588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2025'!M29</f>
        <v>0</v>
      </c>
      <c r="AN87" s="17">
        <f t="shared" si="176"/>
        <v>5588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2310300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2025'!M30</f>
        <v>0</v>
      </c>
      <c r="AN88" s="18">
        <f t="shared" si="176"/>
        <v>2310300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3057</v>
      </c>
      <c r="Z89" s="14">
        <v>3920</v>
      </c>
      <c r="AA89" s="14">
        <v>5320</v>
      </c>
      <c r="AB89" s="14">
        <v>4741</v>
      </c>
      <c r="AC89" s="14">
        <v>4665</v>
      </c>
      <c r="AD89" s="14">
        <v>3009</v>
      </c>
      <c r="AE89" s="14">
        <v>2392</v>
      </c>
      <c r="AF89" s="14">
        <v>2350</v>
      </c>
      <c r="AG89" s="14">
        <v>1863</v>
      </c>
      <c r="AH89" s="14">
        <v>2107</v>
      </c>
      <c r="AI89" s="14">
        <v>1739</v>
      </c>
      <c r="AJ89" s="14">
        <v>2009</v>
      </c>
      <c r="AK89" s="14">
        <v>2412</v>
      </c>
      <c r="AL89" s="14">
        <v>2365</v>
      </c>
      <c r="AM89" s="14">
        <f>'Ingreso de Datos 2025'!M31</f>
        <v>2</v>
      </c>
      <c r="AN89" s="17">
        <f t="shared" si="176"/>
        <v>41951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790425</v>
      </c>
      <c r="Z90" s="15">
        <v>1061550</v>
      </c>
      <c r="AA90" s="15">
        <v>1774341.1200000001</v>
      </c>
      <c r="AB90" s="15">
        <v>1665045</v>
      </c>
      <c r="AC90" s="15">
        <v>1628920</v>
      </c>
      <c r="AD90" s="15">
        <v>1206180</v>
      </c>
      <c r="AE90" s="15">
        <v>912869.89500000002</v>
      </c>
      <c r="AF90" s="15">
        <v>1056302</v>
      </c>
      <c r="AG90" s="15">
        <v>818115</v>
      </c>
      <c r="AH90" s="15">
        <v>804052.16</v>
      </c>
      <c r="AI90" s="15">
        <v>775840</v>
      </c>
      <c r="AJ90" s="15">
        <v>865320</v>
      </c>
      <c r="AK90" s="15">
        <v>1135852.3500000001</v>
      </c>
      <c r="AL90" s="15">
        <v>1040720</v>
      </c>
      <c r="AM90" s="15">
        <f>'Ingreso de Datos 2025'!M32</f>
        <v>1200</v>
      </c>
      <c r="AN90" s="18">
        <f t="shared" si="176"/>
        <v>15536732.525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8348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2025'!M33</f>
        <v>0</v>
      </c>
      <c r="AN91" s="17">
        <f t="shared" si="176"/>
        <v>8348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3472768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2025'!M34</f>
        <v>0</v>
      </c>
      <c r="AN92" s="18">
        <f t="shared" si="176"/>
        <v>3472768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7034</v>
      </c>
      <c r="AE93" s="14">
        <v>4459</v>
      </c>
      <c r="AF93" s="14">
        <v>4285</v>
      </c>
      <c r="AG93" s="14">
        <v>3813</v>
      </c>
      <c r="AH93" s="14">
        <v>4959</v>
      </c>
      <c r="AI93" s="14">
        <v>2822</v>
      </c>
      <c r="AJ93" s="14">
        <v>2037</v>
      </c>
      <c r="AK93" s="14">
        <v>868</v>
      </c>
      <c r="AL93" s="14">
        <v>2195</v>
      </c>
      <c r="AM93" s="14">
        <f>'Ingreso de Datos 2025'!M35</f>
        <v>0</v>
      </c>
      <c r="AN93" s="17">
        <f t="shared" si="176"/>
        <v>32472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3270810</v>
      </c>
      <c r="AE94" s="15">
        <v>2077894</v>
      </c>
      <c r="AF94" s="15">
        <v>1996810</v>
      </c>
      <c r="AG94" s="15">
        <v>1776858</v>
      </c>
      <c r="AH94" s="15">
        <v>2310894</v>
      </c>
      <c r="AI94" s="15">
        <v>1419466</v>
      </c>
      <c r="AJ94" s="15">
        <v>1253977.2000000002</v>
      </c>
      <c r="AK94" s="15">
        <v>534688</v>
      </c>
      <c r="AL94" s="15">
        <v>1336755</v>
      </c>
      <c r="AM94" s="15">
        <f>'Ingreso de Datos 2025'!M36</f>
        <v>0</v>
      </c>
      <c r="AN94" s="18">
        <f t="shared" si="176"/>
        <v>15978152.199999999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214</v>
      </c>
      <c r="S95" s="59">
        <v>1871</v>
      </c>
      <c r="T95" s="59">
        <v>108</v>
      </c>
      <c r="U95" s="59">
        <v>12617</v>
      </c>
      <c r="V95" s="59">
        <v>6183</v>
      </c>
      <c r="W95" s="59">
        <v>7174</v>
      </c>
      <c r="X95" s="14">
        <v>2551</v>
      </c>
      <c r="Y95" s="14">
        <v>5332</v>
      </c>
      <c r="Z95" s="14">
        <v>8832</v>
      </c>
      <c r="AA95" s="14">
        <v>17640</v>
      </c>
      <c r="AB95" s="14">
        <v>18223</v>
      </c>
      <c r="AC95" s="14">
        <v>16656</v>
      </c>
      <c r="AD95" s="14">
        <v>23062</v>
      </c>
      <c r="AE95" s="14">
        <v>26823</v>
      </c>
      <c r="AF95" s="14">
        <v>14804</v>
      </c>
      <c r="AG95" s="14">
        <v>10788</v>
      </c>
      <c r="AH95" s="14">
        <v>12230</v>
      </c>
      <c r="AI95" s="14">
        <v>11032</v>
      </c>
      <c r="AJ95" s="14">
        <v>3647</v>
      </c>
      <c r="AK95" s="14">
        <v>5651</v>
      </c>
      <c r="AL95" s="14">
        <v>276</v>
      </c>
      <c r="AM95" s="14">
        <f>'Ingreso de Datos 2025'!M37</f>
        <v>0</v>
      </c>
      <c r="AN95" s="17">
        <f t="shared" si="176"/>
        <v>205714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4296</v>
      </c>
      <c r="S96" s="60">
        <v>41811</v>
      </c>
      <c r="T96" s="60">
        <v>3448</v>
      </c>
      <c r="U96" s="60">
        <v>903648</v>
      </c>
      <c r="V96" s="60">
        <v>348091</v>
      </c>
      <c r="W96" s="60">
        <v>466999.09</v>
      </c>
      <c r="X96" s="15">
        <v>227891</v>
      </c>
      <c r="Y96" s="15">
        <v>428142</v>
      </c>
      <c r="Z96" s="15">
        <v>663499.13</v>
      </c>
      <c r="AA96" s="15">
        <v>1585848.71</v>
      </c>
      <c r="AB96" s="15">
        <v>1548062.29</v>
      </c>
      <c r="AC96" s="15">
        <v>1446889.17</v>
      </c>
      <c r="AD96" s="15">
        <v>2211006.33</v>
      </c>
      <c r="AE96" s="15">
        <v>2557599.19</v>
      </c>
      <c r="AF96" s="15">
        <v>1674962.5099999998</v>
      </c>
      <c r="AG96" s="15">
        <v>1144127.82</v>
      </c>
      <c r="AH96" s="15">
        <v>1381984.05</v>
      </c>
      <c r="AI96" s="15">
        <v>1162804.0899999999</v>
      </c>
      <c r="AJ96" s="15">
        <v>789601.19</v>
      </c>
      <c r="AK96" s="15">
        <v>823241.25</v>
      </c>
      <c r="AL96" s="15">
        <v>20848.330000000002</v>
      </c>
      <c r="AM96" s="15">
        <f>'Ingreso de Datos 2025'!M38</f>
        <v>0</v>
      </c>
      <c r="AN96" s="18">
        <f t="shared" si="176"/>
        <v>19434800.149999999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6881</v>
      </c>
      <c r="U97" s="59">
        <v>6850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2025'!M39</f>
        <v>0</v>
      </c>
      <c r="AN97" s="17">
        <f t="shared" si="176"/>
        <v>13731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395540</v>
      </c>
      <c r="U98" s="60">
        <v>429940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2025'!M40</f>
        <v>0</v>
      </c>
      <c r="AN98" s="18">
        <f t="shared" si="176"/>
        <v>825480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2288</v>
      </c>
      <c r="X99" s="14">
        <v>1489</v>
      </c>
      <c r="Y99" s="14">
        <v>1887</v>
      </c>
      <c r="Z99" s="14">
        <v>1286</v>
      </c>
      <c r="AA99" s="14">
        <v>3172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2025'!M41</f>
        <v>0</v>
      </c>
      <c r="AN99" s="17">
        <f t="shared" si="176"/>
        <v>10122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266774.5</v>
      </c>
      <c r="X100" s="15">
        <v>169797</v>
      </c>
      <c r="Y100" s="15">
        <v>207744</v>
      </c>
      <c r="Z100" s="15">
        <v>139238.48000000001</v>
      </c>
      <c r="AA100" s="15">
        <v>347734.57999999996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2025'!M42</f>
        <v>0</v>
      </c>
      <c r="AN100" s="18">
        <f t="shared" si="176"/>
        <v>1131288.56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120</v>
      </c>
      <c r="Z101" s="14">
        <v>144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2025'!M43</f>
        <v>0</v>
      </c>
      <c r="AN101" s="17">
        <f t="shared" si="176"/>
        <v>264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6882</v>
      </c>
      <c r="Z102" s="15">
        <v>8470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2025'!M44</f>
        <v>0</v>
      </c>
      <c r="AN102" s="18">
        <f t="shared" si="176"/>
        <v>15352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134</v>
      </c>
      <c r="AH103" s="14">
        <v>4167</v>
      </c>
      <c r="AI103" s="14">
        <v>6295</v>
      </c>
      <c r="AJ103" s="14">
        <v>3828</v>
      </c>
      <c r="AK103" s="14">
        <v>3287</v>
      </c>
      <c r="AL103" s="14">
        <v>3053</v>
      </c>
      <c r="AM103" s="14">
        <f>'Ingreso de Datos 2025'!M45</f>
        <v>0</v>
      </c>
      <c r="AN103" s="87">
        <f t="shared" si="176"/>
        <v>20764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75597.53</v>
      </c>
      <c r="AH104" s="15">
        <v>867923.63</v>
      </c>
      <c r="AI104" s="15">
        <v>1335574.3899999999</v>
      </c>
      <c r="AJ104" s="15">
        <v>1171963.8</v>
      </c>
      <c r="AK104" s="15">
        <v>957767.62799999991</v>
      </c>
      <c r="AL104" s="15">
        <v>814384.94900000002</v>
      </c>
      <c r="AM104" s="15">
        <f>'Ingreso de Datos 2025'!M46</f>
        <v>9851.23</v>
      </c>
      <c r="AN104" s="88">
        <f t="shared" si="176"/>
        <v>5233063.1569999997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7</v>
      </c>
      <c r="AE105" s="59">
        <v>160</v>
      </c>
      <c r="AF105" s="87">
        <v>298</v>
      </c>
      <c r="AG105" s="59">
        <v>448</v>
      </c>
      <c r="AH105" s="59">
        <v>131</v>
      </c>
      <c r="AI105" s="59">
        <v>21</v>
      </c>
      <c r="AJ105" s="59">
        <v>1</v>
      </c>
      <c r="AK105" s="59">
        <v>14</v>
      </c>
      <c r="AL105" s="59">
        <v>0</v>
      </c>
      <c r="AM105" s="59">
        <f>'Ingreso de Datos 2025'!M47</f>
        <v>0</v>
      </c>
      <c r="AN105" s="87">
        <f t="shared" si="176"/>
        <v>1080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2095.9499999999998</v>
      </c>
      <c r="AE106" s="60">
        <v>52470.42</v>
      </c>
      <c r="AF106" s="88">
        <v>108822.48999999999</v>
      </c>
      <c r="AG106" s="60">
        <v>153323.51999999999</v>
      </c>
      <c r="AH106" s="60">
        <v>37506.879999999997</v>
      </c>
      <c r="AI106" s="60">
        <v>6333.8729999999996</v>
      </c>
      <c r="AJ106" s="60">
        <v>22196.32</v>
      </c>
      <c r="AK106" s="60">
        <v>7061.32</v>
      </c>
      <c r="AL106" s="60">
        <v>6594.65</v>
      </c>
      <c r="AM106" s="60">
        <f>'Ingreso de Datos 2025'!M48</f>
        <v>0</v>
      </c>
      <c r="AN106" s="88">
        <f t="shared" si="176"/>
        <v>396405.42300000007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1181</v>
      </c>
      <c r="AC107" s="14">
        <v>500</v>
      </c>
      <c r="AD107" s="14">
        <v>1998</v>
      </c>
      <c r="AE107" s="17">
        <v>1888</v>
      </c>
      <c r="AF107" s="17">
        <v>1889</v>
      </c>
      <c r="AG107" s="17">
        <v>1546</v>
      </c>
      <c r="AH107" s="17">
        <v>1835</v>
      </c>
      <c r="AI107" s="17">
        <v>2211</v>
      </c>
      <c r="AJ107" s="17">
        <v>2107</v>
      </c>
      <c r="AK107" s="17">
        <v>2502</v>
      </c>
      <c r="AL107" s="17">
        <v>2352</v>
      </c>
      <c r="AM107" s="17">
        <f>'Ingreso de Datos 2025'!M49</f>
        <v>35</v>
      </c>
      <c r="AN107" s="17">
        <f t="shared" si="176"/>
        <v>20044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194688</v>
      </c>
      <c r="AC108" s="15">
        <v>82879.199999999997</v>
      </c>
      <c r="AD108" s="15">
        <v>330857</v>
      </c>
      <c r="AE108" s="18">
        <v>329944.40000000002</v>
      </c>
      <c r="AF108" s="18">
        <v>345642</v>
      </c>
      <c r="AG108" s="18">
        <v>267151.8</v>
      </c>
      <c r="AH108" s="18">
        <v>330746</v>
      </c>
      <c r="AI108" s="18">
        <v>415819.2</v>
      </c>
      <c r="AJ108" s="18">
        <v>407293</v>
      </c>
      <c r="AK108" s="18">
        <v>460260</v>
      </c>
      <c r="AL108" s="18">
        <v>456494</v>
      </c>
      <c r="AM108" s="18">
        <f>'Ingreso de Datos 2025'!M50</f>
        <v>8170</v>
      </c>
      <c r="AN108" s="18">
        <f t="shared" si="176"/>
        <v>3629944.6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2392</v>
      </c>
      <c r="AI109" s="14">
        <v>2735</v>
      </c>
      <c r="AJ109" s="14">
        <v>0</v>
      </c>
      <c r="AK109" s="14">
        <v>0</v>
      </c>
      <c r="AL109" s="14">
        <v>0</v>
      </c>
      <c r="AM109" s="14">
        <f>'Ingreso de Datos 2025'!M51</f>
        <v>0</v>
      </c>
      <c r="AN109" s="17">
        <f t="shared" si="176"/>
        <v>5127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45471.839999999997</v>
      </c>
      <c r="AI110" s="15">
        <v>51036.92</v>
      </c>
      <c r="AJ110" s="15">
        <v>0</v>
      </c>
      <c r="AK110" s="15">
        <v>0</v>
      </c>
      <c r="AL110" s="15">
        <v>0</v>
      </c>
      <c r="AM110" s="15">
        <f>'Ingreso de Datos 2025'!M52</f>
        <v>0</v>
      </c>
      <c r="AN110" s="18">
        <f t="shared" si="176"/>
        <v>96508.76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11-04-2025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50893</v>
      </c>
      <c r="Y119" s="50">
        <f t="shared" si="178"/>
        <v>38164</v>
      </c>
      <c r="Z119" s="50">
        <f t="shared" si="178"/>
        <v>8259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701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98017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11931613</v>
      </c>
      <c r="Y120" s="51">
        <f t="shared" si="180"/>
        <v>14396811</v>
      </c>
      <c r="Z120" s="51">
        <f t="shared" si="180"/>
        <v>4748911.5999999996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184910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31262245.600000001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2025'!M67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2025'!M68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2025'!M69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2025'!M70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2025'!M71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2025'!M72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20279</v>
      </c>
      <c r="Y128" s="14">
        <v>22177</v>
      </c>
      <c r="Z128" s="14">
        <v>5748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2025'!M73</f>
        <v>0</v>
      </c>
      <c r="AN128" s="17">
        <f t="shared" si="182"/>
        <v>48204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10006569</v>
      </c>
      <c r="Y129" s="15">
        <v>12791280</v>
      </c>
      <c r="Z129" s="15">
        <v>3822440.53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2025'!M74</f>
        <v>0</v>
      </c>
      <c r="AN129" s="18">
        <f t="shared" si="182"/>
        <v>26620289.530000001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1089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2025'!M75</f>
        <v>0</v>
      </c>
      <c r="AN130" s="17">
        <f t="shared" si="182"/>
        <v>1089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763212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2025'!M76</f>
        <v>0</v>
      </c>
      <c r="AN131" s="18">
        <f t="shared" si="182"/>
        <v>763212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2025'!M77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2025'!M78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2025'!M79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2025'!M80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2025'!M81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2025'!M82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2025'!M83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2025'!M84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885</v>
      </c>
      <c r="Y140" s="14">
        <v>1444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2025'!M85</f>
        <v>0</v>
      </c>
      <c r="AN140" s="17">
        <f t="shared" si="182"/>
        <v>2329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154875</v>
      </c>
      <c r="Y141" s="15">
        <v>520500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2025'!M86</f>
        <v>0</v>
      </c>
      <c r="AN141" s="18">
        <f t="shared" si="182"/>
        <v>675375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2025'!M87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2025'!M88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134</v>
      </c>
      <c r="Z144" s="14">
        <v>378</v>
      </c>
      <c r="AA144" s="14">
        <v>0</v>
      </c>
      <c r="AB144" s="14">
        <v>0</v>
      </c>
      <c r="AC144" s="14">
        <v>0</v>
      </c>
      <c r="AD144" s="14">
        <v>0</v>
      </c>
      <c r="AE144" s="14">
        <v>192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2025'!M89</f>
        <v>0</v>
      </c>
      <c r="AN144" s="17">
        <f t="shared" si="182"/>
        <v>704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46730</v>
      </c>
      <c r="Z145" s="15">
        <v>105020</v>
      </c>
      <c r="AA145" s="15">
        <v>0</v>
      </c>
      <c r="AB145" s="15">
        <v>0</v>
      </c>
      <c r="AC145" s="15">
        <v>0</v>
      </c>
      <c r="AD145" s="15">
        <v>0</v>
      </c>
      <c r="AE145" s="15">
        <v>159360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2025'!M90</f>
        <v>0</v>
      </c>
      <c r="AN145" s="18">
        <f t="shared" si="182"/>
        <v>311110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2025'!M91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2025'!M92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2025'!M93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2025'!M94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29729</v>
      </c>
      <c r="Y150" s="14">
        <v>14409</v>
      </c>
      <c r="Z150" s="14">
        <v>1044</v>
      </c>
      <c r="AA150" s="14">
        <v>0</v>
      </c>
      <c r="AB150" s="14">
        <v>0</v>
      </c>
      <c r="AC150" s="14">
        <v>0</v>
      </c>
      <c r="AD150" s="14">
        <v>0</v>
      </c>
      <c r="AE150" s="14">
        <v>509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2025'!M95</f>
        <v>0</v>
      </c>
      <c r="AN150" s="17">
        <f t="shared" si="182"/>
        <v>45691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1770169</v>
      </c>
      <c r="Y151" s="15">
        <v>1038301</v>
      </c>
      <c r="Z151" s="15">
        <v>58239.07</v>
      </c>
      <c r="AA151" s="15">
        <v>0</v>
      </c>
      <c r="AB151" s="15">
        <v>0</v>
      </c>
      <c r="AC151" s="15">
        <v>0</v>
      </c>
      <c r="AD151" s="15">
        <v>0</v>
      </c>
      <c r="AE151" s="15">
        <v>25550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2025'!M96</f>
        <v>0</v>
      </c>
      <c r="AN151" s="18">
        <f t="shared" si="182"/>
        <v>2892259.07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2025'!M97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2025'!M98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2025'!M99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2025'!M100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2025'!M101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2025'!M102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2025'!M103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2025'!M104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2025'!M105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2025'!M106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2025'!M107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2025'!M108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2025'!M109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2025'!M110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11-04-2025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M122" sqref="AM122"/>
      <selection pane="topRight" activeCell="AM122" sqref="AM122"/>
      <selection pane="bottomLeft" activeCell="AM122" sqref="AM122"/>
      <selection pane="bottomRight" activeCell="AM122" sqref="AM122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MARZO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2321</v>
      </c>
      <c r="E9" s="50">
        <f t="shared" si="0"/>
        <v>3242</v>
      </c>
      <c r="F9" s="50">
        <f t="shared" si="0"/>
        <v>3581</v>
      </c>
      <c r="G9" s="50">
        <f t="shared" si="0"/>
        <v>4587</v>
      </c>
      <c r="H9" s="50">
        <f t="shared" si="0"/>
        <v>4280</v>
      </c>
      <c r="I9" s="50">
        <f t="shared" si="0"/>
        <v>3824</v>
      </c>
      <c r="J9" s="50">
        <f t="shared" si="0"/>
        <v>4710</v>
      </c>
      <c r="K9" s="50">
        <f t="shared" si="0"/>
        <v>4750</v>
      </c>
      <c r="L9" s="50">
        <f t="shared" si="0"/>
        <v>4265</v>
      </c>
      <c r="M9" s="50">
        <f t="shared" si="0"/>
        <v>4852</v>
      </c>
      <c r="N9" s="50">
        <f t="shared" si="0"/>
        <v>3799</v>
      </c>
      <c r="O9" s="50">
        <f t="shared" si="0"/>
        <v>5087</v>
      </c>
      <c r="P9" s="50">
        <f t="shared" si="0"/>
        <v>4849</v>
      </c>
      <c r="Q9" s="50">
        <f t="shared" si="0"/>
        <v>5851</v>
      </c>
      <c r="R9" s="50">
        <f t="shared" si="0"/>
        <v>6556</v>
      </c>
      <c r="S9" s="50">
        <f t="shared" si="0"/>
        <v>8296</v>
      </c>
      <c r="T9" s="50">
        <f t="shared" si="0"/>
        <v>11457</v>
      </c>
      <c r="U9" s="50">
        <f t="shared" si="0"/>
        <v>25746</v>
      </c>
      <c r="V9" s="50">
        <f t="shared" si="0"/>
        <v>14727</v>
      </c>
      <c r="W9" s="50">
        <f t="shared" si="0"/>
        <v>23430</v>
      </c>
      <c r="X9" s="50">
        <f t="shared" si="0"/>
        <v>10367</v>
      </c>
      <c r="Y9" s="50">
        <f t="shared" si="0"/>
        <v>13528</v>
      </c>
      <c r="Z9" s="50">
        <f t="shared" si="0"/>
        <v>14751</v>
      </c>
      <c r="AA9" s="50">
        <f t="shared" si="0"/>
        <v>19827</v>
      </c>
      <c r="AB9" s="50">
        <f t="shared" si="0"/>
        <v>17933</v>
      </c>
      <c r="AC9" s="50">
        <f>AC12+AC14+AC16+AC18+AC20+AC22+AC24+AC26+AC28+AC30+AC32+AC34+AC36+AC38+AC40+AC42+AC44+AC46+AC48+AC50+AC52+AC54</f>
        <v>20359</v>
      </c>
      <c r="AD9" s="50">
        <f t="shared" ref="AD9:AM9" si="1">AD12+AD14+AD16+AD18+AD20+AD22+AD24+AD26+AD28+AD30+AD32+AD34+AD36+AD38+AD40+AD42+AD44+AD46+AD48+AD50+AD52+AD54</f>
        <v>24638</v>
      </c>
      <c r="AE9" s="50">
        <f t="shared" si="1"/>
        <v>25440</v>
      </c>
      <c r="AF9" s="50">
        <f t="shared" si="1"/>
        <v>16453</v>
      </c>
      <c r="AG9" s="50">
        <f t="shared" si="1"/>
        <v>19011</v>
      </c>
      <c r="AH9" s="50">
        <f t="shared" si="1"/>
        <v>20260</v>
      </c>
      <c r="AI9" s="50">
        <f t="shared" si="1"/>
        <v>24576</v>
      </c>
      <c r="AJ9" s="50">
        <f t="shared" si="1"/>
        <v>16009</v>
      </c>
      <c r="AK9" s="50">
        <f t="shared" ref="AK9:AL9" si="2">AK12+AK14+AK16+AK18+AK20+AK22+AK24+AK26+AK28+AK30+AK32+AK34+AK36+AK38+AK40+AK42+AK44+AK46+AK48+AK50+AK52+AK54</f>
        <v>12334</v>
      </c>
      <c r="AL9" s="50">
        <f t="shared" si="2"/>
        <v>8532</v>
      </c>
      <c r="AM9" s="50">
        <f t="shared" si="1"/>
        <v>239</v>
      </c>
      <c r="AN9" s="31">
        <f>SUM(D9:AM9)</f>
        <v>414467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249030</v>
      </c>
      <c r="E10" s="51">
        <f t="shared" si="3"/>
        <v>359770</v>
      </c>
      <c r="F10" s="51">
        <f t="shared" si="3"/>
        <v>398108</v>
      </c>
      <c r="G10" s="51">
        <f t="shared" si="3"/>
        <v>459872</v>
      </c>
      <c r="H10" s="51">
        <f t="shared" si="3"/>
        <v>477506</v>
      </c>
      <c r="I10" s="51">
        <f t="shared" si="3"/>
        <v>437747</v>
      </c>
      <c r="J10" s="51">
        <f t="shared" si="3"/>
        <v>569148</v>
      </c>
      <c r="K10" s="51">
        <f t="shared" si="3"/>
        <v>619017</v>
      </c>
      <c r="L10" s="51">
        <f t="shared" si="3"/>
        <v>529630</v>
      </c>
      <c r="M10" s="51">
        <f t="shared" si="3"/>
        <v>633192</v>
      </c>
      <c r="N10" s="51">
        <f t="shared" si="3"/>
        <v>483707</v>
      </c>
      <c r="O10" s="51">
        <f t="shared" si="3"/>
        <v>761497</v>
      </c>
      <c r="P10" s="51">
        <f t="shared" si="3"/>
        <v>722837</v>
      </c>
      <c r="Q10" s="51">
        <f t="shared" si="3"/>
        <v>1172000</v>
      </c>
      <c r="R10" s="51">
        <f t="shared" si="3"/>
        <v>1408494</v>
      </c>
      <c r="S10" s="51">
        <f t="shared" si="3"/>
        <v>1333490</v>
      </c>
      <c r="T10" s="51">
        <f t="shared" si="3"/>
        <v>2315012</v>
      </c>
      <c r="U10" s="51">
        <f t="shared" si="3"/>
        <v>3705293</v>
      </c>
      <c r="V10" s="51">
        <f t="shared" si="3"/>
        <v>2452894.5</v>
      </c>
      <c r="W10" s="51">
        <f t="shared" si="3"/>
        <v>4691703.6199999992</v>
      </c>
      <c r="X10" s="51">
        <f t="shared" si="3"/>
        <v>2268736.6</v>
      </c>
      <c r="Y10" s="51">
        <f t="shared" si="3"/>
        <v>3038949.02</v>
      </c>
      <c r="Z10" s="51">
        <f t="shared" si="3"/>
        <v>3081771.56</v>
      </c>
      <c r="AA10" s="51">
        <f t="shared" si="3"/>
        <v>4093217.1</v>
      </c>
      <c r="AB10" s="51">
        <f t="shared" si="3"/>
        <v>4001190.1596404803</v>
      </c>
      <c r="AC10" s="51">
        <f>AC13+AC15+AC17+AC19+AC21+AC23+AC25+AC27+AC29+AC31+AC33+AC35+AC37+AC39+AC41+AC43+AC45+AC47+AC49+AC51+AC53+AC55</f>
        <v>6252229.8199999975</v>
      </c>
      <c r="AD10" s="51">
        <f t="shared" ref="AD10:AM10" si="4">AD13+AD15+AD17+AD19+AD21+AD23+AD25+AD27+AD29+AD31+AD33+AD35+AD37+AD39+AD41+AD43+AD45+AD47+AD49+AD51+AD53+AD55</f>
        <v>6229672.3200000003</v>
      </c>
      <c r="AE10" s="51">
        <f t="shared" si="4"/>
        <v>8403500.165000001</v>
      </c>
      <c r="AF10" s="51">
        <f t="shared" si="4"/>
        <v>5522581.9700000007</v>
      </c>
      <c r="AG10" s="51">
        <f t="shared" si="4"/>
        <v>7285604.6999999993</v>
      </c>
      <c r="AH10" s="51">
        <f t="shared" si="4"/>
        <v>6327577.8585600005</v>
      </c>
      <c r="AI10" s="51">
        <f t="shared" si="4"/>
        <v>7965165.6078000003</v>
      </c>
      <c r="AJ10" s="51">
        <f t="shared" si="4"/>
        <v>9928366.4930000007</v>
      </c>
      <c r="AK10" s="51">
        <f t="shared" ref="AK10:AL10" si="5">AK13+AK15+AK17+AK19+AK21+AK23+AK25+AK27+AK29+AK31+AK33+AK35+AK37+AK39+AK41+AK43+AK45+AK47+AK49+AK51+AK53+AK55</f>
        <v>8427753.0735000018</v>
      </c>
      <c r="AL10" s="51">
        <f t="shared" si="5"/>
        <v>7608519.4059999995</v>
      </c>
      <c r="AM10" s="51">
        <f t="shared" si="4"/>
        <v>400293.80740000017</v>
      </c>
      <c r="AN10" s="33">
        <f>SUM(D10:AM10)</f>
        <v>114615077.78090049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1244</v>
      </c>
      <c r="E12" s="59">
        <f t="shared" si="6"/>
        <v>1405</v>
      </c>
      <c r="F12" s="59">
        <f t="shared" si="6"/>
        <v>2012</v>
      </c>
      <c r="G12" s="59">
        <f t="shared" si="6"/>
        <v>1870</v>
      </c>
      <c r="H12" s="59">
        <f t="shared" si="6"/>
        <v>1809</v>
      </c>
      <c r="I12" s="59">
        <f t="shared" si="6"/>
        <v>1804</v>
      </c>
      <c r="J12" s="59">
        <f t="shared" si="6"/>
        <v>1561</v>
      </c>
      <c r="K12" s="59">
        <f t="shared" si="6"/>
        <v>1529</v>
      </c>
      <c r="L12" s="59">
        <f t="shared" si="6"/>
        <v>1536</v>
      </c>
      <c r="M12" s="59">
        <f t="shared" si="6"/>
        <v>2117</v>
      </c>
      <c r="N12" s="59">
        <f t="shared" si="6"/>
        <v>1477</v>
      </c>
      <c r="O12" s="59">
        <f t="shared" si="6"/>
        <v>2293</v>
      </c>
      <c r="P12" s="59">
        <f t="shared" si="6"/>
        <v>1669</v>
      </c>
      <c r="Q12" s="59">
        <f t="shared" si="6"/>
        <v>1012</v>
      </c>
      <c r="R12" s="59">
        <f t="shared" si="6"/>
        <v>868</v>
      </c>
      <c r="S12" s="59">
        <f t="shared" si="6"/>
        <v>1162</v>
      </c>
      <c r="T12" s="59">
        <f t="shared" si="6"/>
        <v>875</v>
      </c>
      <c r="U12" s="59">
        <f t="shared" si="6"/>
        <v>934</v>
      </c>
      <c r="V12" s="59">
        <f t="shared" si="6"/>
        <v>1076</v>
      </c>
      <c r="W12" s="59">
        <f t="shared" si="6"/>
        <v>1206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29459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137920</v>
      </c>
      <c r="E13" s="60">
        <f t="shared" si="11"/>
        <v>155610</v>
      </c>
      <c r="F13" s="60">
        <f t="shared" si="11"/>
        <v>223000</v>
      </c>
      <c r="G13" s="60">
        <f t="shared" si="11"/>
        <v>206620</v>
      </c>
      <c r="H13" s="60">
        <f t="shared" si="11"/>
        <v>200010</v>
      </c>
      <c r="I13" s="60">
        <f t="shared" si="11"/>
        <v>223200</v>
      </c>
      <c r="J13" s="60">
        <f t="shared" si="11"/>
        <v>215870</v>
      </c>
      <c r="K13" s="60">
        <f t="shared" si="11"/>
        <v>238810</v>
      </c>
      <c r="L13" s="60">
        <f t="shared" si="11"/>
        <v>228000</v>
      </c>
      <c r="M13" s="60">
        <f t="shared" si="11"/>
        <v>308990</v>
      </c>
      <c r="N13" s="60">
        <f t="shared" si="11"/>
        <v>217850</v>
      </c>
      <c r="O13" s="60">
        <f t="shared" si="11"/>
        <v>362690</v>
      </c>
      <c r="P13" s="60">
        <f t="shared" si="11"/>
        <v>302597</v>
      </c>
      <c r="Q13" s="60">
        <f t="shared" si="11"/>
        <v>206630</v>
      </c>
      <c r="R13" s="60">
        <f t="shared" si="11"/>
        <v>158349</v>
      </c>
      <c r="S13" s="60">
        <f t="shared" si="11"/>
        <v>216798</v>
      </c>
      <c r="T13" s="60">
        <f t="shared" si="11"/>
        <v>170045</v>
      </c>
      <c r="U13" s="60">
        <f t="shared" si="11"/>
        <v>218039</v>
      </c>
      <c r="V13" s="60">
        <f t="shared" si="11"/>
        <v>437370</v>
      </c>
      <c r="W13" s="60">
        <f t="shared" si="11"/>
        <v>498747.99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4927145.99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229</v>
      </c>
      <c r="G14" s="59">
        <f t="shared" si="15"/>
        <v>1126</v>
      </c>
      <c r="H14" s="59">
        <f t="shared" si="15"/>
        <v>708</v>
      </c>
      <c r="I14" s="59">
        <f t="shared" si="15"/>
        <v>596</v>
      </c>
      <c r="J14" s="59">
        <f t="shared" si="15"/>
        <v>1361</v>
      </c>
      <c r="K14" s="59">
        <f t="shared" si="15"/>
        <v>1578</v>
      </c>
      <c r="L14" s="59">
        <f t="shared" si="15"/>
        <v>1225</v>
      </c>
      <c r="M14" s="59">
        <f t="shared" si="15"/>
        <v>1226</v>
      </c>
      <c r="N14" s="59">
        <f t="shared" si="15"/>
        <v>1035</v>
      </c>
      <c r="O14" s="59">
        <f t="shared" si="15"/>
        <v>561</v>
      </c>
      <c r="P14" s="59">
        <f t="shared" si="15"/>
        <v>279</v>
      </c>
      <c r="Q14" s="59">
        <f t="shared" si="15"/>
        <v>50</v>
      </c>
      <c r="R14" s="59">
        <f t="shared" si="15"/>
        <v>211</v>
      </c>
      <c r="S14" s="59">
        <f t="shared" si="15"/>
        <v>0</v>
      </c>
      <c r="T14" s="59">
        <f t="shared" si="15"/>
        <v>35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10220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30228</v>
      </c>
      <c r="G15" s="60">
        <f t="shared" si="19"/>
        <v>90432</v>
      </c>
      <c r="H15" s="60">
        <f t="shared" si="19"/>
        <v>87636</v>
      </c>
      <c r="I15" s="60">
        <f t="shared" si="19"/>
        <v>66347</v>
      </c>
      <c r="J15" s="60">
        <f t="shared" si="19"/>
        <v>165338</v>
      </c>
      <c r="K15" s="60">
        <f t="shared" si="19"/>
        <v>207847</v>
      </c>
      <c r="L15" s="60">
        <f t="shared" si="19"/>
        <v>136340</v>
      </c>
      <c r="M15" s="60">
        <f t="shared" si="19"/>
        <v>166752</v>
      </c>
      <c r="N15" s="60">
        <f t="shared" si="19"/>
        <v>132907</v>
      </c>
      <c r="O15" s="60">
        <f t="shared" si="19"/>
        <v>69124</v>
      </c>
      <c r="P15" s="60">
        <f t="shared" si="19"/>
        <v>26210</v>
      </c>
      <c r="Q15" s="60">
        <f t="shared" si="19"/>
        <v>7500</v>
      </c>
      <c r="R15" s="60">
        <f t="shared" si="19"/>
        <v>31650</v>
      </c>
      <c r="S15" s="60">
        <f t="shared" si="19"/>
        <v>0</v>
      </c>
      <c r="T15" s="60">
        <f t="shared" si="19"/>
        <v>5250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1223561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251</v>
      </c>
      <c r="K16" s="59">
        <f t="shared" si="23"/>
        <v>200</v>
      </c>
      <c r="L16" s="59">
        <f t="shared" si="23"/>
        <v>288</v>
      </c>
      <c r="M16" s="59">
        <f t="shared" si="23"/>
        <v>210</v>
      </c>
      <c r="N16" s="59">
        <f t="shared" si="23"/>
        <v>138</v>
      </c>
      <c r="O16" s="59">
        <f t="shared" si="23"/>
        <v>239</v>
      </c>
      <c r="P16" s="59">
        <f t="shared" si="23"/>
        <v>233</v>
      </c>
      <c r="Q16" s="59">
        <f t="shared" si="23"/>
        <v>1200</v>
      </c>
      <c r="R16" s="59">
        <f t="shared" si="23"/>
        <v>171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2930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35140</v>
      </c>
      <c r="K17" s="60">
        <f t="shared" si="27"/>
        <v>28000</v>
      </c>
      <c r="L17" s="60">
        <f t="shared" si="27"/>
        <v>40320</v>
      </c>
      <c r="M17" s="60">
        <f t="shared" si="27"/>
        <v>29400</v>
      </c>
      <c r="N17" s="60">
        <f t="shared" si="27"/>
        <v>19320</v>
      </c>
      <c r="O17" s="60">
        <f t="shared" si="27"/>
        <v>33460</v>
      </c>
      <c r="P17" s="60">
        <f t="shared" si="27"/>
        <v>27980</v>
      </c>
      <c r="Q17" s="60">
        <f t="shared" si="27"/>
        <v>144000</v>
      </c>
      <c r="R17" s="60">
        <f t="shared" si="27"/>
        <v>20520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378140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514</v>
      </c>
      <c r="P18" s="59">
        <f t="shared" si="31"/>
        <v>687</v>
      </c>
      <c r="Q18" s="59">
        <f t="shared" si="31"/>
        <v>2587</v>
      </c>
      <c r="R18" s="59">
        <f t="shared" si="31"/>
        <v>3757</v>
      </c>
      <c r="S18" s="59">
        <f t="shared" si="31"/>
        <v>2823</v>
      </c>
      <c r="T18" s="59">
        <f t="shared" si="31"/>
        <v>5556</v>
      </c>
      <c r="U18" s="59">
        <f t="shared" si="31"/>
        <v>5897</v>
      </c>
      <c r="V18" s="59">
        <f t="shared" si="31"/>
        <v>3057</v>
      </c>
      <c r="W18" s="59">
        <f t="shared" si="31"/>
        <v>5263</v>
      </c>
      <c r="X18" s="14">
        <f t="shared" si="31"/>
        <v>3564</v>
      </c>
      <c r="Y18" s="14">
        <f t="shared" si="31"/>
        <v>3749</v>
      </c>
      <c r="Z18" s="14">
        <f t="shared" si="31"/>
        <v>404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37858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143003</v>
      </c>
      <c r="P19" s="60">
        <f t="shared" si="35"/>
        <v>182460</v>
      </c>
      <c r="Q19" s="60">
        <f t="shared" si="35"/>
        <v>723000</v>
      </c>
      <c r="R19" s="60">
        <f t="shared" si="35"/>
        <v>1050946</v>
      </c>
      <c r="S19" s="60">
        <f t="shared" si="35"/>
        <v>818030</v>
      </c>
      <c r="T19" s="60">
        <f t="shared" si="35"/>
        <v>1751097</v>
      </c>
      <c r="U19" s="60">
        <f t="shared" si="35"/>
        <v>2115930</v>
      </c>
      <c r="V19" s="60">
        <f t="shared" si="35"/>
        <v>1197522</v>
      </c>
      <c r="W19" s="60">
        <f t="shared" si="35"/>
        <v>2244937</v>
      </c>
      <c r="X19" s="15">
        <f t="shared" si="35"/>
        <v>1690929.6</v>
      </c>
      <c r="Y19" s="15">
        <f t="shared" si="35"/>
        <v>1836976.02</v>
      </c>
      <c r="Z19" s="15">
        <f t="shared" si="35"/>
        <v>206148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13960978.619999999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2688</v>
      </c>
      <c r="AA20" s="14">
        <f t="shared" si="39"/>
        <v>3428</v>
      </c>
      <c r="AB20" s="14">
        <f t="shared" si="39"/>
        <v>3240</v>
      </c>
      <c r="AC20" s="14">
        <f t="shared" si="39"/>
        <v>3288</v>
      </c>
      <c r="AD20" s="14">
        <f t="shared" si="39"/>
        <v>1243</v>
      </c>
      <c r="AE20" s="14">
        <f t="shared" si="39"/>
        <v>3189</v>
      </c>
      <c r="AF20" s="14">
        <f t="shared" si="39"/>
        <v>1719</v>
      </c>
      <c r="AG20" s="14">
        <f t="shared" ref="AG20:AH20" si="40">AG75+AG130</f>
        <v>2674</v>
      </c>
      <c r="AH20" s="14">
        <f t="shared" si="40"/>
        <v>1285</v>
      </c>
      <c r="AI20" s="14">
        <f t="shared" ref="AI20:AJ25" si="41">AI75+AI130</f>
        <v>3425</v>
      </c>
      <c r="AJ20" s="14">
        <f t="shared" si="41"/>
        <v>3661</v>
      </c>
      <c r="AK20" s="14">
        <f t="shared" ref="AK20:AL20" si="42">AK75+AK130</f>
        <v>1873</v>
      </c>
      <c r="AL20" s="14">
        <f t="shared" si="42"/>
        <v>2104</v>
      </c>
      <c r="AM20" s="14">
        <f t="shared" si="39"/>
        <v>0</v>
      </c>
      <c r="AN20" s="17">
        <f t="shared" si="10"/>
        <v>33817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1421572.2</v>
      </c>
      <c r="AA21" s="15">
        <f t="shared" si="43"/>
        <v>1842061</v>
      </c>
      <c r="AB21" s="15">
        <f t="shared" si="43"/>
        <v>2156284.9896404804</v>
      </c>
      <c r="AC21" s="15">
        <f t="shared" si="43"/>
        <v>2667637.1899999976</v>
      </c>
      <c r="AD21" s="15">
        <f t="shared" si="43"/>
        <v>1081328.82</v>
      </c>
      <c r="AE21" s="15">
        <f t="shared" si="43"/>
        <v>2952341.0750000002</v>
      </c>
      <c r="AF21" s="15">
        <f t="shared" si="43"/>
        <v>1613840.51</v>
      </c>
      <c r="AG21" s="15">
        <f t="shared" ref="AG21:AH21" si="44">AG76+AG131</f>
        <v>2542906.7149999989</v>
      </c>
      <c r="AH21" s="15">
        <f t="shared" si="44"/>
        <v>1244708.76</v>
      </c>
      <c r="AI21" s="15">
        <f t="shared" si="41"/>
        <v>3669289.8989999997</v>
      </c>
      <c r="AJ21" s="15">
        <f t="shared" si="41"/>
        <v>5123117.83</v>
      </c>
      <c r="AK21" s="15">
        <f t="shared" ref="AK21:AL21" si="45">AK76+AK131</f>
        <v>2907114.37</v>
      </c>
      <c r="AL21" s="15">
        <f t="shared" si="45"/>
        <v>3575308.0719999997</v>
      </c>
      <c r="AM21" s="15">
        <f>AM76+AM131</f>
        <v>43939.14</v>
      </c>
      <c r="AN21" s="18">
        <f t="shared" si="10"/>
        <v>32841450.570640482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931</v>
      </c>
      <c r="AE22" s="14">
        <f t="shared" si="46"/>
        <v>1048</v>
      </c>
      <c r="AF22" s="14">
        <f t="shared" si="46"/>
        <v>1267</v>
      </c>
      <c r="AG22" s="14">
        <f t="shared" si="46"/>
        <v>1520</v>
      </c>
      <c r="AH22" s="14">
        <f t="shared" si="46"/>
        <v>1114</v>
      </c>
      <c r="AI22" s="14">
        <f t="shared" si="41"/>
        <v>562</v>
      </c>
      <c r="AJ22" s="14">
        <f t="shared" si="41"/>
        <v>925</v>
      </c>
      <c r="AK22" s="14">
        <f t="shared" ref="AK22:AL22" si="47">AK77+AK132</f>
        <v>1573</v>
      </c>
      <c r="AL22" s="14">
        <f t="shared" si="47"/>
        <v>1062</v>
      </c>
      <c r="AM22" s="14">
        <f>AM77+AM132</f>
        <v>228</v>
      </c>
      <c r="AN22" s="17">
        <f t="shared" ref="AN22:AN25" si="48">SUM(D22:AM22)</f>
        <v>10230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1044503.99</v>
      </c>
      <c r="AE23" s="15">
        <f t="shared" si="49"/>
        <v>1180446.1800000002</v>
      </c>
      <c r="AF23" s="15">
        <f t="shared" si="49"/>
        <v>1162964.03</v>
      </c>
      <c r="AG23" s="15">
        <f t="shared" si="49"/>
        <v>1366949.905</v>
      </c>
      <c r="AH23" s="15">
        <f t="shared" si="49"/>
        <v>1396256.2900000003</v>
      </c>
      <c r="AI23" s="15">
        <f t="shared" si="41"/>
        <v>993368.05350000074</v>
      </c>
      <c r="AJ23" s="15">
        <f t="shared" si="41"/>
        <v>1571408.0330000005</v>
      </c>
      <c r="AK23" s="15">
        <f t="shared" ref="AK23:AL23" si="50">AK78+AK133</f>
        <v>2573338.4555000011</v>
      </c>
      <c r="AL23" s="15">
        <f t="shared" si="50"/>
        <v>1922756.8839999998</v>
      </c>
      <c r="AM23" s="15">
        <f>AM78+AM133</f>
        <v>353431.66740000015</v>
      </c>
      <c r="AN23" s="18">
        <f t="shared" si="48"/>
        <v>13565423.488400003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447</v>
      </c>
      <c r="E24" s="59">
        <f t="shared" si="51"/>
        <v>1132</v>
      </c>
      <c r="F24" s="59">
        <f t="shared" si="51"/>
        <v>740</v>
      </c>
      <c r="G24" s="59">
        <f t="shared" si="51"/>
        <v>812</v>
      </c>
      <c r="H24" s="59">
        <f t="shared" si="51"/>
        <v>997</v>
      </c>
      <c r="I24" s="59">
        <f t="shared" si="51"/>
        <v>803</v>
      </c>
      <c r="J24" s="59">
        <f t="shared" si="51"/>
        <v>779</v>
      </c>
      <c r="K24" s="59">
        <f t="shared" si="51"/>
        <v>713</v>
      </c>
      <c r="L24" s="59">
        <f t="shared" si="51"/>
        <v>726</v>
      </c>
      <c r="M24" s="59">
        <f t="shared" si="51"/>
        <v>578</v>
      </c>
      <c r="N24" s="59">
        <f t="shared" si="51"/>
        <v>549</v>
      </c>
      <c r="O24" s="59">
        <f t="shared" si="51"/>
        <v>742</v>
      </c>
      <c r="P24" s="59">
        <f t="shared" si="51"/>
        <v>420</v>
      </c>
      <c r="Q24" s="59">
        <f t="shared" si="51"/>
        <v>264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9702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60710</v>
      </c>
      <c r="E25" s="60">
        <f t="shared" si="53"/>
        <v>147760</v>
      </c>
      <c r="F25" s="60">
        <f t="shared" si="53"/>
        <v>96880</v>
      </c>
      <c r="G25" s="60">
        <f t="shared" si="53"/>
        <v>100500</v>
      </c>
      <c r="H25" s="60">
        <f t="shared" si="53"/>
        <v>120920</v>
      </c>
      <c r="I25" s="60">
        <f t="shared" si="53"/>
        <v>92310</v>
      </c>
      <c r="J25" s="60">
        <f t="shared" si="53"/>
        <v>84580</v>
      </c>
      <c r="K25" s="60">
        <f t="shared" si="53"/>
        <v>78660</v>
      </c>
      <c r="L25" s="60">
        <f t="shared" si="53"/>
        <v>80870</v>
      </c>
      <c r="M25" s="60">
        <f t="shared" si="53"/>
        <v>63140</v>
      </c>
      <c r="N25" s="60">
        <f t="shared" si="53"/>
        <v>59630</v>
      </c>
      <c r="O25" s="60">
        <f t="shared" si="53"/>
        <v>86800</v>
      </c>
      <c r="P25" s="60">
        <f t="shared" si="53"/>
        <v>42640</v>
      </c>
      <c r="Q25" s="60">
        <f t="shared" si="53"/>
        <v>30700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1146100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630</v>
      </c>
      <c r="E26" s="59">
        <f t="shared" si="55"/>
        <v>705</v>
      </c>
      <c r="F26" s="59">
        <f t="shared" si="55"/>
        <v>600</v>
      </c>
      <c r="G26" s="59">
        <f t="shared" si="55"/>
        <v>779</v>
      </c>
      <c r="H26" s="59">
        <f t="shared" si="55"/>
        <v>766</v>
      </c>
      <c r="I26" s="59">
        <f t="shared" si="55"/>
        <v>621</v>
      </c>
      <c r="J26" s="59">
        <f t="shared" si="55"/>
        <v>758</v>
      </c>
      <c r="K26" s="59">
        <f t="shared" si="55"/>
        <v>730</v>
      </c>
      <c r="L26" s="59">
        <f t="shared" si="55"/>
        <v>490</v>
      </c>
      <c r="M26" s="59">
        <f t="shared" si="55"/>
        <v>720</v>
      </c>
      <c r="N26" s="59">
        <f t="shared" si="55"/>
        <v>600</v>
      </c>
      <c r="O26" s="59">
        <f t="shared" si="55"/>
        <v>738</v>
      </c>
      <c r="P26" s="59">
        <f t="shared" si="55"/>
        <v>1530</v>
      </c>
      <c r="Q26" s="59">
        <f t="shared" si="55"/>
        <v>689</v>
      </c>
      <c r="R26" s="59">
        <f t="shared" si="55"/>
        <v>506</v>
      </c>
      <c r="S26" s="59">
        <f t="shared" si="55"/>
        <v>421</v>
      </c>
      <c r="T26" s="59">
        <f t="shared" si="55"/>
        <v>162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11445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50400</v>
      </c>
      <c r="E27" s="60">
        <f t="shared" si="59"/>
        <v>56400</v>
      </c>
      <c r="F27" s="60">
        <f t="shared" si="59"/>
        <v>48000</v>
      </c>
      <c r="G27" s="60">
        <f t="shared" si="59"/>
        <v>62320</v>
      </c>
      <c r="H27" s="60">
        <f t="shared" si="59"/>
        <v>68940</v>
      </c>
      <c r="I27" s="60">
        <f t="shared" si="59"/>
        <v>55890</v>
      </c>
      <c r="J27" s="60">
        <f t="shared" si="59"/>
        <v>68220</v>
      </c>
      <c r="K27" s="60">
        <f t="shared" si="59"/>
        <v>65700</v>
      </c>
      <c r="L27" s="60">
        <f t="shared" si="59"/>
        <v>44100</v>
      </c>
      <c r="M27" s="60">
        <f t="shared" si="59"/>
        <v>64800</v>
      </c>
      <c r="N27" s="60">
        <f t="shared" si="59"/>
        <v>54000</v>
      </c>
      <c r="O27" s="60">
        <f t="shared" si="59"/>
        <v>66420</v>
      </c>
      <c r="P27" s="60">
        <f t="shared" si="59"/>
        <v>137500</v>
      </c>
      <c r="Q27" s="60">
        <f t="shared" si="59"/>
        <v>54650</v>
      </c>
      <c r="R27" s="60">
        <f t="shared" si="59"/>
        <v>39380</v>
      </c>
      <c r="S27" s="60">
        <f t="shared" si="59"/>
        <v>29470</v>
      </c>
      <c r="T27" s="60">
        <f t="shared" si="59"/>
        <v>11340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977530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1</v>
      </c>
      <c r="N28" s="59">
        <f t="shared" si="63"/>
        <v>0</v>
      </c>
      <c r="O28" s="59">
        <f t="shared" si="63"/>
        <v>0</v>
      </c>
      <c r="P28" s="59">
        <f t="shared" si="63"/>
        <v>31</v>
      </c>
      <c r="Q28" s="59">
        <f t="shared" si="63"/>
        <v>49</v>
      </c>
      <c r="R28" s="59">
        <f t="shared" si="63"/>
        <v>81</v>
      </c>
      <c r="S28" s="59">
        <f t="shared" si="63"/>
        <v>70</v>
      </c>
      <c r="T28" s="59">
        <f t="shared" si="63"/>
        <v>82</v>
      </c>
      <c r="U28" s="59">
        <f t="shared" si="63"/>
        <v>106</v>
      </c>
      <c r="V28" s="59">
        <f t="shared" si="63"/>
        <v>75</v>
      </c>
      <c r="W28" s="59">
        <f t="shared" si="63"/>
        <v>119</v>
      </c>
      <c r="X28" s="14">
        <f t="shared" si="63"/>
        <v>11</v>
      </c>
      <c r="Y28" s="14">
        <f t="shared" si="63"/>
        <v>4</v>
      </c>
      <c r="Z28" s="14">
        <f t="shared" si="63"/>
        <v>0</v>
      </c>
      <c r="AA28" s="14">
        <f t="shared" si="63"/>
        <v>20</v>
      </c>
      <c r="AB28" s="14">
        <f t="shared" si="63"/>
        <v>9</v>
      </c>
      <c r="AC28" s="14">
        <f t="shared" si="63"/>
        <v>48</v>
      </c>
      <c r="AD28" s="14">
        <f t="shared" si="63"/>
        <v>20</v>
      </c>
      <c r="AE28" s="14">
        <f t="shared" si="63"/>
        <v>25</v>
      </c>
      <c r="AF28" s="14">
        <f t="shared" si="63"/>
        <v>52</v>
      </c>
      <c r="AG28" s="14">
        <f t="shared" ref="AG28:AH28" si="64">AG83+AG138</f>
        <v>34</v>
      </c>
      <c r="AH28" s="14">
        <f t="shared" si="64"/>
        <v>26</v>
      </c>
      <c r="AI28" s="14">
        <f t="shared" ref="AI28:AJ28" si="65">AI83+AI138</f>
        <v>49</v>
      </c>
      <c r="AJ28" s="14">
        <f t="shared" si="65"/>
        <v>37</v>
      </c>
      <c r="AK28" s="14">
        <f t="shared" ref="AK28:AL28" si="66">AK83+AK138</f>
        <v>48</v>
      </c>
      <c r="AL28" s="14">
        <f t="shared" si="66"/>
        <v>44</v>
      </c>
      <c r="AM28" s="14">
        <f t="shared" si="63"/>
        <v>9</v>
      </c>
      <c r="AN28" s="17">
        <f t="shared" si="10"/>
        <v>1050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110</v>
      </c>
      <c r="N29" s="60">
        <f t="shared" si="67"/>
        <v>0</v>
      </c>
      <c r="O29" s="60">
        <f t="shared" si="67"/>
        <v>0</v>
      </c>
      <c r="P29" s="60">
        <f t="shared" si="67"/>
        <v>3450</v>
      </c>
      <c r="Q29" s="60">
        <f t="shared" si="67"/>
        <v>5520</v>
      </c>
      <c r="R29" s="60">
        <f t="shared" si="67"/>
        <v>9318</v>
      </c>
      <c r="S29" s="60">
        <f t="shared" si="67"/>
        <v>7150</v>
      </c>
      <c r="T29" s="60">
        <f t="shared" si="67"/>
        <v>8640</v>
      </c>
      <c r="U29" s="60">
        <f t="shared" si="67"/>
        <v>11670</v>
      </c>
      <c r="V29" s="60">
        <f t="shared" si="67"/>
        <v>11201</v>
      </c>
      <c r="W29" s="60">
        <f t="shared" si="67"/>
        <v>27236.34</v>
      </c>
      <c r="X29" s="15">
        <f t="shared" si="67"/>
        <v>2194</v>
      </c>
      <c r="Y29" s="15">
        <f t="shared" si="67"/>
        <v>800</v>
      </c>
      <c r="Z29" s="15">
        <f t="shared" si="67"/>
        <v>0</v>
      </c>
      <c r="AA29" s="15">
        <f t="shared" si="67"/>
        <v>6000</v>
      </c>
      <c r="AB29" s="15">
        <f t="shared" si="67"/>
        <v>2582.5</v>
      </c>
      <c r="AC29" s="15">
        <f t="shared" si="67"/>
        <v>14210</v>
      </c>
      <c r="AD29" s="15">
        <f t="shared" si="67"/>
        <v>6178</v>
      </c>
      <c r="AE29" s="15">
        <f t="shared" si="67"/>
        <v>9123</v>
      </c>
      <c r="AF29" s="15">
        <f t="shared" si="67"/>
        <v>19457</v>
      </c>
      <c r="AG29" s="15">
        <f t="shared" ref="AG29:AH29" si="68">AG84+AG139</f>
        <v>12093</v>
      </c>
      <c r="AH29" s="15">
        <f t="shared" si="68"/>
        <v>9279</v>
      </c>
      <c r="AI29" s="15">
        <f t="shared" ref="AI29:AJ29" si="69">AI84+AI139</f>
        <v>16997</v>
      </c>
      <c r="AJ29" s="15">
        <f t="shared" si="69"/>
        <v>12430</v>
      </c>
      <c r="AK29" s="15">
        <f t="shared" ref="AK29:AL29" si="70">AK84+AK139</f>
        <v>15789</v>
      </c>
      <c r="AL29" s="15">
        <f t="shared" si="70"/>
        <v>14372</v>
      </c>
      <c r="AM29" s="15">
        <f t="shared" si="67"/>
        <v>2729</v>
      </c>
      <c r="AN29" s="18">
        <f t="shared" si="10"/>
        <v>228528.84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868</v>
      </c>
      <c r="S30" s="59">
        <f t="shared" si="71"/>
        <v>1690</v>
      </c>
      <c r="T30" s="59">
        <f t="shared" si="71"/>
        <v>1935</v>
      </c>
      <c r="U30" s="59">
        <f t="shared" si="71"/>
        <v>1756</v>
      </c>
      <c r="V30" s="59">
        <f t="shared" si="71"/>
        <v>782</v>
      </c>
      <c r="W30" s="59">
        <f t="shared" si="71"/>
        <v>739</v>
      </c>
      <c r="X30" s="14">
        <f t="shared" si="71"/>
        <v>656</v>
      </c>
      <c r="Y30" s="14">
        <f t="shared" si="71"/>
        <v>97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8523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96465</v>
      </c>
      <c r="S31" s="60">
        <f t="shared" si="75"/>
        <v>188255</v>
      </c>
      <c r="T31" s="60">
        <f t="shared" si="75"/>
        <v>211355</v>
      </c>
      <c r="U31" s="60">
        <f t="shared" si="75"/>
        <v>244304</v>
      </c>
      <c r="V31" s="60">
        <f t="shared" si="75"/>
        <v>121412.5</v>
      </c>
      <c r="W31" s="60">
        <f t="shared" si="75"/>
        <v>129656.25</v>
      </c>
      <c r="X31" s="15">
        <f t="shared" si="75"/>
        <v>115163</v>
      </c>
      <c r="Y31" s="15">
        <f t="shared" si="75"/>
        <v>28500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1135110.75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2209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2209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839420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839420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1921</v>
      </c>
      <c r="Z34" s="14">
        <f t="shared" si="87"/>
        <v>2213</v>
      </c>
      <c r="AA34" s="14">
        <f t="shared" si="87"/>
        <v>3391</v>
      </c>
      <c r="AB34" s="14">
        <f t="shared" si="87"/>
        <v>2171</v>
      </c>
      <c r="AC34" s="14">
        <f t="shared" si="87"/>
        <v>1920</v>
      </c>
      <c r="AD34" s="14">
        <f t="shared" si="87"/>
        <v>1626</v>
      </c>
      <c r="AE34" s="14">
        <f t="shared" si="87"/>
        <v>928</v>
      </c>
      <c r="AF34" s="14">
        <f t="shared" si="87"/>
        <v>732</v>
      </c>
      <c r="AG34" s="14">
        <f t="shared" ref="AG34:AH34" si="88">AG89+AG144</f>
        <v>827</v>
      </c>
      <c r="AH34" s="14">
        <f t="shared" si="88"/>
        <v>965</v>
      </c>
      <c r="AI34" s="14">
        <f t="shared" ref="AI34:AJ34" si="89">AI89+AI144</f>
        <v>773</v>
      </c>
      <c r="AJ34" s="14">
        <f t="shared" si="89"/>
        <v>846</v>
      </c>
      <c r="AK34" s="14">
        <f t="shared" ref="AK34:AL34" si="90">AK89+AK144</f>
        <v>1286</v>
      </c>
      <c r="AL34" s="14">
        <f t="shared" si="90"/>
        <v>1067</v>
      </c>
      <c r="AM34" s="14">
        <f t="shared" si="87"/>
        <v>0</v>
      </c>
      <c r="AN34" s="17">
        <f t="shared" si="10"/>
        <v>20666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585820</v>
      </c>
      <c r="Z35" s="15">
        <f t="shared" si="91"/>
        <v>660810</v>
      </c>
      <c r="AA35" s="15">
        <f t="shared" si="91"/>
        <v>1222980</v>
      </c>
      <c r="AB35" s="15">
        <f t="shared" si="91"/>
        <v>776938</v>
      </c>
      <c r="AC35" s="15">
        <f t="shared" si="91"/>
        <v>707109</v>
      </c>
      <c r="AD35" s="15">
        <f t="shared" si="91"/>
        <v>662450</v>
      </c>
      <c r="AE35" s="15">
        <f t="shared" si="91"/>
        <v>417050</v>
      </c>
      <c r="AF35" s="15">
        <f t="shared" si="91"/>
        <v>308240</v>
      </c>
      <c r="AG35" s="15">
        <f t="shared" ref="AG35:AH35" si="92">AG90+AG145</f>
        <v>372010</v>
      </c>
      <c r="AH35" s="15">
        <f t="shared" si="92"/>
        <v>392460</v>
      </c>
      <c r="AI35" s="15">
        <f t="shared" ref="AI35:AJ35" si="93">AI90+AI145</f>
        <v>369020</v>
      </c>
      <c r="AJ35" s="15">
        <f t="shared" si="93"/>
        <v>406510</v>
      </c>
      <c r="AK35" s="15">
        <f t="shared" ref="AK35:AL35" si="94">AK90+AK145</f>
        <v>614400</v>
      </c>
      <c r="AL35" s="15">
        <f t="shared" si="94"/>
        <v>498470</v>
      </c>
      <c r="AM35" s="15">
        <f t="shared" si="91"/>
        <v>0</v>
      </c>
      <c r="AN35" s="18">
        <f t="shared" si="10"/>
        <v>7994267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4261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4261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1772576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1772576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3288</v>
      </c>
      <c r="AE38" s="14">
        <f t="shared" si="103"/>
        <v>2829</v>
      </c>
      <c r="AF38" s="14">
        <f t="shared" si="103"/>
        <v>1479</v>
      </c>
      <c r="AG38" s="14">
        <f t="shared" ref="AG38:AH38" si="104">AG93+AG148</f>
        <v>2345</v>
      </c>
      <c r="AH38" s="14">
        <f t="shared" si="104"/>
        <v>3308</v>
      </c>
      <c r="AI38" s="14">
        <f t="shared" ref="AI38:AJ38" si="105">AI93+AI148</f>
        <v>1652</v>
      </c>
      <c r="AJ38" s="14">
        <f t="shared" si="105"/>
        <v>1760</v>
      </c>
      <c r="AK38" s="14">
        <f t="shared" ref="AK38:AL38" si="106">AK93+AK148</f>
        <v>610</v>
      </c>
      <c r="AL38" s="14">
        <f t="shared" si="106"/>
        <v>927</v>
      </c>
      <c r="AM38" s="14">
        <f t="shared" si="103"/>
        <v>0</v>
      </c>
      <c r="AN38" s="17">
        <f t="shared" si="10"/>
        <v>18198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1528920</v>
      </c>
      <c r="AE39" s="15">
        <f t="shared" si="107"/>
        <v>1318314</v>
      </c>
      <c r="AF39" s="15">
        <f t="shared" si="107"/>
        <v>689214</v>
      </c>
      <c r="AG39" s="15">
        <f t="shared" ref="AG39:AH39" si="108">AG94+AG149</f>
        <v>1092770</v>
      </c>
      <c r="AH39" s="15">
        <f t="shared" si="108"/>
        <v>1541528</v>
      </c>
      <c r="AI39" s="15">
        <f t="shared" ref="AI39:AJ39" si="109">AI94+AI149</f>
        <v>830956</v>
      </c>
      <c r="AJ39" s="15">
        <f t="shared" si="109"/>
        <v>1083456</v>
      </c>
      <c r="AK39" s="15">
        <f t="shared" ref="AK39:AL39" si="110">AK94+AK149</f>
        <v>375760</v>
      </c>
      <c r="AL39" s="15">
        <f t="shared" si="110"/>
        <v>564543</v>
      </c>
      <c r="AM39" s="15">
        <f t="shared" si="107"/>
        <v>0</v>
      </c>
      <c r="AN39" s="18">
        <f t="shared" si="10"/>
        <v>9025461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94</v>
      </c>
      <c r="S40" s="59">
        <f t="shared" si="111"/>
        <v>1491</v>
      </c>
      <c r="T40" s="59">
        <f t="shared" si="111"/>
        <v>291</v>
      </c>
      <c r="U40" s="59">
        <f t="shared" si="111"/>
        <v>16064</v>
      </c>
      <c r="V40" s="59">
        <f t="shared" si="111"/>
        <v>9737</v>
      </c>
      <c r="W40" s="59">
        <f t="shared" si="111"/>
        <v>10704</v>
      </c>
      <c r="X40" s="14">
        <f t="shared" si="111"/>
        <v>5033</v>
      </c>
      <c r="Y40" s="14">
        <f t="shared" si="111"/>
        <v>5618</v>
      </c>
      <c r="Z40" s="14">
        <f t="shared" si="111"/>
        <v>5820</v>
      </c>
      <c r="AA40" s="14">
        <f t="shared" si="111"/>
        <v>10465</v>
      </c>
      <c r="AB40" s="14">
        <f t="shared" si="111"/>
        <v>11927</v>
      </c>
      <c r="AC40" s="14">
        <f t="shared" si="111"/>
        <v>10571</v>
      </c>
      <c r="AD40" s="14">
        <f t="shared" si="111"/>
        <v>16164</v>
      </c>
      <c r="AE40" s="14">
        <f t="shared" si="111"/>
        <v>15451</v>
      </c>
      <c r="AF40" s="14">
        <f t="shared" si="111"/>
        <v>8960</v>
      </c>
      <c r="AG40" s="14">
        <f t="shared" ref="AG40:AH40" si="112">AG95+AG150</f>
        <v>9407</v>
      </c>
      <c r="AH40" s="14">
        <f t="shared" si="112"/>
        <v>9316</v>
      </c>
      <c r="AI40" s="14">
        <f t="shared" ref="AI40:AJ40" si="113">AI95+AI150</f>
        <v>12587</v>
      </c>
      <c r="AJ40" s="14">
        <f t="shared" si="113"/>
        <v>5597</v>
      </c>
      <c r="AK40" s="14">
        <f t="shared" ref="AK40:AL40" si="114">AK95+AK150</f>
        <v>4146</v>
      </c>
      <c r="AL40" s="14">
        <f t="shared" si="114"/>
        <v>908</v>
      </c>
      <c r="AM40" s="14">
        <f t="shared" si="111"/>
        <v>0</v>
      </c>
      <c r="AN40" s="17">
        <f t="shared" si="10"/>
        <v>170351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1866</v>
      </c>
      <c r="S41" s="60">
        <f t="shared" si="115"/>
        <v>35447</v>
      </c>
      <c r="T41" s="60">
        <f t="shared" si="115"/>
        <v>6025</v>
      </c>
      <c r="U41" s="60">
        <f t="shared" si="115"/>
        <v>1056010</v>
      </c>
      <c r="V41" s="60">
        <f t="shared" si="115"/>
        <v>685389</v>
      </c>
      <c r="W41" s="60">
        <f t="shared" si="115"/>
        <v>606770.43999999994</v>
      </c>
      <c r="X41" s="15">
        <f t="shared" si="115"/>
        <v>341622</v>
      </c>
      <c r="Y41" s="15">
        <f t="shared" si="115"/>
        <v>357076</v>
      </c>
      <c r="Z41" s="15">
        <f t="shared" si="115"/>
        <v>414700.23</v>
      </c>
      <c r="AA41" s="15">
        <f t="shared" si="115"/>
        <v>751342.64</v>
      </c>
      <c r="AB41" s="15">
        <f t="shared" si="115"/>
        <v>968916.66999999993</v>
      </c>
      <c r="AC41" s="15">
        <f t="shared" si="115"/>
        <v>1046805.63</v>
      </c>
      <c r="AD41" s="15">
        <f t="shared" si="115"/>
        <v>1653413.01</v>
      </c>
      <c r="AE41" s="15">
        <f t="shared" si="115"/>
        <v>2080475.42</v>
      </c>
      <c r="AF41" s="15">
        <f t="shared" si="115"/>
        <v>1230548.03</v>
      </c>
      <c r="AG41" s="15">
        <f t="shared" ref="AG41:AH41" si="116">AG96+AG151</f>
        <v>1398877.44</v>
      </c>
      <c r="AH41" s="15">
        <f t="shared" si="116"/>
        <v>1088952.0900000001</v>
      </c>
      <c r="AI41" s="15">
        <f t="shared" ref="AI41:AJ41" si="117">AI96+AI151</f>
        <v>1181496.9849</v>
      </c>
      <c r="AJ41" s="15">
        <f t="shared" si="117"/>
        <v>880967.50000000023</v>
      </c>
      <c r="AK41" s="15">
        <f t="shared" ref="AK41:AL41" si="118">AK96+AK151</f>
        <v>1116789.1000000001</v>
      </c>
      <c r="AL41" s="15">
        <f t="shared" si="118"/>
        <v>246597.40000000002</v>
      </c>
      <c r="AM41" s="15">
        <f t="shared" si="115"/>
        <v>0</v>
      </c>
      <c r="AN41" s="18">
        <f t="shared" si="10"/>
        <v>17150087.584899995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639</v>
      </c>
      <c r="T42" s="59">
        <f t="shared" si="119"/>
        <v>2521</v>
      </c>
      <c r="U42" s="59">
        <f t="shared" si="119"/>
        <v>989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4149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38340</v>
      </c>
      <c r="T43" s="60">
        <f t="shared" si="123"/>
        <v>151260</v>
      </c>
      <c r="U43" s="60">
        <f t="shared" si="123"/>
        <v>59340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248940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3190</v>
      </c>
      <c r="X44" s="14">
        <f t="shared" si="127"/>
        <v>1103</v>
      </c>
      <c r="Y44" s="14">
        <f t="shared" si="127"/>
        <v>2129</v>
      </c>
      <c r="Z44" s="14">
        <f t="shared" si="127"/>
        <v>3494</v>
      </c>
      <c r="AA44" s="14">
        <f t="shared" si="127"/>
        <v>2523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12439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344935.6</v>
      </c>
      <c r="X45" s="15">
        <f t="shared" si="131"/>
        <v>118828</v>
      </c>
      <c r="Y45" s="15">
        <f t="shared" si="131"/>
        <v>229212</v>
      </c>
      <c r="Z45" s="15">
        <f t="shared" si="131"/>
        <v>371215.13</v>
      </c>
      <c r="AA45" s="15">
        <f t="shared" si="131"/>
        <v>270833.46000000002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1335024.19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10</v>
      </c>
      <c r="Z46" s="14">
        <f t="shared" si="135"/>
        <v>132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142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565</v>
      </c>
      <c r="Z47" s="15">
        <f t="shared" si="139"/>
        <v>7326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7891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</v>
      </c>
      <c r="AH48" s="87">
        <f t="shared" si="144"/>
        <v>1191</v>
      </c>
      <c r="AI48" s="87">
        <f t="shared" ref="AI48:AJ48" si="145">AI103+AI159</f>
        <v>1665</v>
      </c>
      <c r="AJ48" s="87">
        <f t="shared" si="145"/>
        <v>1530</v>
      </c>
      <c r="AK48" s="87">
        <f t="shared" ref="AK48:AL48" si="146">AK103+AK159</f>
        <v>737</v>
      </c>
      <c r="AL48" s="87">
        <f t="shared" si="146"/>
        <v>556</v>
      </c>
      <c r="AM48" s="87">
        <f t="shared" si="143"/>
        <v>0</v>
      </c>
      <c r="AN48" s="87">
        <f t="shared" si="10"/>
        <v>5681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342</v>
      </c>
      <c r="AH49" s="88">
        <f t="shared" si="148"/>
        <v>314525.08856</v>
      </c>
      <c r="AI49" s="88">
        <f t="shared" ref="AI49:AJ49" si="149">AI104+AI160</f>
        <v>551227.84939999995</v>
      </c>
      <c r="AJ49" s="88">
        <f t="shared" si="149"/>
        <v>491232.27</v>
      </c>
      <c r="AK49" s="88">
        <f t="shared" ref="AK49:AL49" si="150">AK104+AK160</f>
        <v>442890.99</v>
      </c>
      <c r="AL49" s="88">
        <f t="shared" si="150"/>
        <v>384768.35</v>
      </c>
      <c r="AM49" s="88">
        <f t="shared" si="147"/>
        <v>0</v>
      </c>
      <c r="AN49" s="88">
        <f t="shared" si="10"/>
        <v>2184986.5479600001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253</v>
      </c>
      <c r="AE50" s="87">
        <f t="shared" si="151"/>
        <v>732</v>
      </c>
      <c r="AF50" s="87">
        <f t="shared" si="151"/>
        <v>1071</v>
      </c>
      <c r="AG50" s="87">
        <f t="shared" ref="AG50:AH50" si="152">AG105+AG161</f>
        <v>1067</v>
      </c>
      <c r="AH50" s="87">
        <f t="shared" si="152"/>
        <v>311</v>
      </c>
      <c r="AI50" s="87">
        <f t="shared" ref="AI50:AJ50" si="153">AI105+AI161</f>
        <v>89</v>
      </c>
      <c r="AJ50" s="87">
        <f t="shared" si="153"/>
        <v>98</v>
      </c>
      <c r="AK50" s="87">
        <f t="shared" ref="AK50:AL50" si="154">AK105+AK161</f>
        <v>65</v>
      </c>
      <c r="AL50" s="87">
        <f t="shared" si="154"/>
        <v>42</v>
      </c>
      <c r="AM50" s="87">
        <f t="shared" si="151"/>
        <v>0</v>
      </c>
      <c r="AN50" s="87">
        <f t="shared" si="10"/>
        <v>3728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64035.1</v>
      </c>
      <c r="AE51" s="88">
        <f t="shared" si="155"/>
        <v>231064.49</v>
      </c>
      <c r="AF51" s="88">
        <f t="shared" si="155"/>
        <v>288047.40000000002</v>
      </c>
      <c r="AG51" s="88">
        <f t="shared" ref="AG51:AH51" si="156">AG106+AG162</f>
        <v>308943.24</v>
      </c>
      <c r="AH51" s="88">
        <f t="shared" si="156"/>
        <v>74344.38</v>
      </c>
      <c r="AI51" s="88">
        <f t="shared" ref="AI51:AJ51" si="157">AI106+AI162</f>
        <v>27816.411</v>
      </c>
      <c r="AJ51" s="88">
        <f t="shared" si="157"/>
        <v>65230.859999999986</v>
      </c>
      <c r="AK51" s="88">
        <f t="shared" ref="AK51:AL51" si="158">AK106+AK162</f>
        <v>18513.158000000003</v>
      </c>
      <c r="AL51" s="88">
        <f t="shared" si="158"/>
        <v>56788.3</v>
      </c>
      <c r="AM51" s="88">
        <f t="shared" si="155"/>
        <v>0</v>
      </c>
      <c r="AN51" s="88">
        <f t="shared" si="10"/>
        <v>1134783.3390000002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586</v>
      </c>
      <c r="AC52" s="14">
        <f t="shared" si="159"/>
        <v>271</v>
      </c>
      <c r="AD52" s="14">
        <f t="shared" si="159"/>
        <v>1113</v>
      </c>
      <c r="AE52" s="14">
        <f t="shared" si="159"/>
        <v>1238</v>
      </c>
      <c r="AF52" s="14">
        <f t="shared" si="159"/>
        <v>1173</v>
      </c>
      <c r="AG52" s="14">
        <f t="shared" ref="AG52:AH52" si="160">AG107+AG162</f>
        <v>1135</v>
      </c>
      <c r="AH52" s="14">
        <f t="shared" si="160"/>
        <v>1370</v>
      </c>
      <c r="AI52" s="14">
        <f t="shared" ref="AI52:AJ52" si="161">AI107+AI162</f>
        <v>1566</v>
      </c>
      <c r="AJ52" s="14">
        <f t="shared" si="161"/>
        <v>1555</v>
      </c>
      <c r="AK52" s="14">
        <f t="shared" ref="AK52:AL52" si="162">AK107+AK162</f>
        <v>1996</v>
      </c>
      <c r="AL52" s="14">
        <f t="shared" si="162"/>
        <v>1822</v>
      </c>
      <c r="AM52" s="14">
        <f t="shared" si="159"/>
        <v>2</v>
      </c>
      <c r="AN52" s="17">
        <f t="shared" si="10"/>
        <v>13827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96468</v>
      </c>
      <c r="AC53" s="15">
        <f t="shared" si="163"/>
        <v>43892</v>
      </c>
      <c r="AD53" s="15">
        <f t="shared" si="163"/>
        <v>188843.4</v>
      </c>
      <c r="AE53" s="15">
        <f t="shared" si="163"/>
        <v>214686</v>
      </c>
      <c r="AF53" s="15">
        <f t="shared" si="163"/>
        <v>210271</v>
      </c>
      <c r="AG53" s="15">
        <f t="shared" ref="AG53:AH53" si="164">AG108+AG163</f>
        <v>190712.4</v>
      </c>
      <c r="AH53" s="15">
        <f t="shared" si="164"/>
        <v>240061</v>
      </c>
      <c r="AI53" s="15">
        <f t="shared" ref="AI53:AJ53" si="165">AI108+AI163</f>
        <v>285658.86</v>
      </c>
      <c r="AJ53" s="15">
        <f t="shared" si="165"/>
        <v>294014</v>
      </c>
      <c r="AK53" s="15">
        <f t="shared" ref="AK53:AL53" si="166">AK108+AK163</f>
        <v>363158</v>
      </c>
      <c r="AL53" s="15">
        <f t="shared" si="166"/>
        <v>344915.4</v>
      </c>
      <c r="AM53" s="15">
        <f t="shared" si="163"/>
        <v>194</v>
      </c>
      <c r="AN53" s="18">
        <f t="shared" si="10"/>
        <v>2472874.06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1374</v>
      </c>
      <c r="AI54" s="59">
        <f t="shared" si="167"/>
        <v>2208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3582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25463.25</v>
      </c>
      <c r="AI55" s="60">
        <f t="shared" si="170"/>
        <v>39334.550000000003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64797.8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11-04-2025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2321</v>
      </c>
      <c r="E64" s="50">
        <f t="shared" ref="E64:AM64" si="172">E67+E69+E71+E73+E75+E77+E79+E81+E83+E85+E87+E89+E91+E93+E95+E97+E99+E101+E103+E105+E107+E109</f>
        <v>3242</v>
      </c>
      <c r="F64" s="50">
        <f t="shared" si="172"/>
        <v>3581</v>
      </c>
      <c r="G64" s="50">
        <f t="shared" si="172"/>
        <v>4587</v>
      </c>
      <c r="H64" s="50">
        <f t="shared" si="172"/>
        <v>4280</v>
      </c>
      <c r="I64" s="50">
        <f t="shared" si="172"/>
        <v>3824</v>
      </c>
      <c r="J64" s="50">
        <f t="shared" si="172"/>
        <v>4710</v>
      </c>
      <c r="K64" s="50">
        <f t="shared" si="172"/>
        <v>4750</v>
      </c>
      <c r="L64" s="50">
        <f t="shared" si="172"/>
        <v>4265</v>
      </c>
      <c r="M64" s="50">
        <f t="shared" si="172"/>
        <v>4852</v>
      </c>
      <c r="N64" s="50">
        <f t="shared" si="172"/>
        <v>3799</v>
      </c>
      <c r="O64" s="50">
        <f t="shared" si="172"/>
        <v>5087</v>
      </c>
      <c r="P64" s="50">
        <f t="shared" si="172"/>
        <v>4849</v>
      </c>
      <c r="Q64" s="50">
        <f t="shared" si="172"/>
        <v>5851</v>
      </c>
      <c r="R64" s="50">
        <f t="shared" si="172"/>
        <v>6556</v>
      </c>
      <c r="S64" s="50">
        <f t="shared" si="172"/>
        <v>8296</v>
      </c>
      <c r="T64" s="50">
        <f t="shared" si="172"/>
        <v>11457</v>
      </c>
      <c r="U64" s="50">
        <f t="shared" si="172"/>
        <v>25746</v>
      </c>
      <c r="V64" s="50">
        <f t="shared" si="172"/>
        <v>14727</v>
      </c>
      <c r="W64" s="50">
        <f t="shared" si="172"/>
        <v>23430</v>
      </c>
      <c r="X64" s="50">
        <f t="shared" si="172"/>
        <v>7694</v>
      </c>
      <c r="Y64" s="50">
        <f t="shared" si="172"/>
        <v>11656</v>
      </c>
      <c r="Z64" s="50">
        <f t="shared" si="172"/>
        <v>14298</v>
      </c>
      <c r="AA64" s="50">
        <f t="shared" si="172"/>
        <v>19827</v>
      </c>
      <c r="AB64" s="50">
        <f t="shared" si="172"/>
        <v>17933</v>
      </c>
      <c r="AC64" s="50">
        <f t="shared" si="172"/>
        <v>20359</v>
      </c>
      <c r="AD64" s="50">
        <f t="shared" si="172"/>
        <v>24638</v>
      </c>
      <c r="AE64" s="50">
        <f t="shared" si="172"/>
        <v>25440</v>
      </c>
      <c r="AF64" s="50">
        <f t="shared" si="172"/>
        <v>16453</v>
      </c>
      <c r="AG64" s="50">
        <f t="shared" si="172"/>
        <v>19011</v>
      </c>
      <c r="AH64" s="50">
        <f t="shared" si="172"/>
        <v>20260</v>
      </c>
      <c r="AI64" s="50">
        <f t="shared" si="172"/>
        <v>24576</v>
      </c>
      <c r="AJ64" s="50">
        <f t="shared" si="172"/>
        <v>16009</v>
      </c>
      <c r="AK64" s="50">
        <f t="shared" ref="AK64:AL64" si="173">AK67+AK69+AK71+AK73+AK75+AK77+AK79+AK81+AK83+AK85+AK87+AK89+AK91+AK93+AK95+AK97+AK99+AK101+AK103+AK105+AK107+AK109</f>
        <v>12334</v>
      </c>
      <c r="AL64" s="50">
        <f t="shared" si="173"/>
        <v>8532</v>
      </c>
      <c r="AM64" s="50">
        <f t="shared" si="172"/>
        <v>239</v>
      </c>
      <c r="AN64" s="31">
        <f>SUM(D64:AM64)</f>
        <v>409469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249030</v>
      </c>
      <c r="E65" s="51">
        <f t="shared" ref="E65:AM65" si="174">E68+E70+E72+E74+E76+E78+E80+E82+E84+E86+E88+E90+E92+E94+E96+E98+E100+E102+E104+E106+E108+E110</f>
        <v>359770</v>
      </c>
      <c r="F65" s="51">
        <f t="shared" si="174"/>
        <v>398108</v>
      </c>
      <c r="G65" s="51">
        <f t="shared" si="174"/>
        <v>459872</v>
      </c>
      <c r="H65" s="51">
        <f t="shared" si="174"/>
        <v>477506</v>
      </c>
      <c r="I65" s="51">
        <f t="shared" si="174"/>
        <v>437747</v>
      </c>
      <c r="J65" s="51">
        <f t="shared" si="174"/>
        <v>569148</v>
      </c>
      <c r="K65" s="51">
        <f t="shared" si="174"/>
        <v>619017</v>
      </c>
      <c r="L65" s="51">
        <f t="shared" si="174"/>
        <v>529630</v>
      </c>
      <c r="M65" s="51">
        <f t="shared" si="174"/>
        <v>633192</v>
      </c>
      <c r="N65" s="51">
        <f t="shared" si="174"/>
        <v>483707</v>
      </c>
      <c r="O65" s="51">
        <f t="shared" si="174"/>
        <v>761497</v>
      </c>
      <c r="P65" s="51">
        <f t="shared" si="174"/>
        <v>722837</v>
      </c>
      <c r="Q65" s="51">
        <f t="shared" si="174"/>
        <v>1172000</v>
      </c>
      <c r="R65" s="51">
        <f t="shared" si="174"/>
        <v>1408494</v>
      </c>
      <c r="S65" s="51">
        <f t="shared" si="174"/>
        <v>1333490</v>
      </c>
      <c r="T65" s="51">
        <f t="shared" si="174"/>
        <v>2315012</v>
      </c>
      <c r="U65" s="51">
        <f t="shared" si="174"/>
        <v>3705293</v>
      </c>
      <c r="V65" s="51">
        <f t="shared" si="174"/>
        <v>2452894.5</v>
      </c>
      <c r="W65" s="51">
        <f t="shared" si="174"/>
        <v>4691703.6199999992</v>
      </c>
      <c r="X65" s="51">
        <f t="shared" si="174"/>
        <v>1662201.6</v>
      </c>
      <c r="Y65" s="51">
        <f t="shared" si="174"/>
        <v>2457252.02</v>
      </c>
      <c r="Z65" s="51">
        <f t="shared" si="174"/>
        <v>2848581.0999999996</v>
      </c>
      <c r="AA65" s="51">
        <f t="shared" si="174"/>
        <v>4093217.1</v>
      </c>
      <c r="AB65" s="51">
        <f t="shared" si="174"/>
        <v>4001190.1596404803</v>
      </c>
      <c r="AC65" s="51">
        <f t="shared" si="174"/>
        <v>6252229.8199999975</v>
      </c>
      <c r="AD65" s="51">
        <f t="shared" si="174"/>
        <v>6229672.3200000003</v>
      </c>
      <c r="AE65" s="51">
        <f t="shared" si="174"/>
        <v>8403500.165000001</v>
      </c>
      <c r="AF65" s="51">
        <f t="shared" si="174"/>
        <v>5522581.9700000007</v>
      </c>
      <c r="AG65" s="51">
        <f t="shared" si="174"/>
        <v>7285604.6999999993</v>
      </c>
      <c r="AH65" s="51">
        <f t="shared" si="174"/>
        <v>6327577.8585600005</v>
      </c>
      <c r="AI65" s="51">
        <f t="shared" si="174"/>
        <v>7965165.6078000003</v>
      </c>
      <c r="AJ65" s="51">
        <f t="shared" si="174"/>
        <v>9928366.4930000007</v>
      </c>
      <c r="AK65" s="51">
        <f t="shared" ref="AK65:AL65" si="175">AK68+AK70+AK72+AK74+AK76+AK78+AK80+AK82+AK84+AK86+AK88+AK90+AK92+AK94+AK96+AK98+AK100+AK102+AK104+AK106+AK108+AK110</f>
        <v>8427753.0735000018</v>
      </c>
      <c r="AL65" s="51">
        <f t="shared" si="175"/>
        <v>7608519.4059999995</v>
      </c>
      <c r="AM65" s="51">
        <f t="shared" si="174"/>
        <v>400293.80740000017</v>
      </c>
      <c r="AN65" s="33">
        <f>SUM(D65:AM65)</f>
        <v>113193655.3209005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1244</v>
      </c>
      <c r="E67" s="59">
        <v>1405</v>
      </c>
      <c r="F67" s="59">
        <v>2012</v>
      </c>
      <c r="G67" s="59">
        <v>1870</v>
      </c>
      <c r="H67" s="59">
        <v>1809</v>
      </c>
      <c r="I67" s="59">
        <v>1804</v>
      </c>
      <c r="J67" s="59">
        <v>1561</v>
      </c>
      <c r="K67" s="59">
        <v>1529</v>
      </c>
      <c r="L67" s="59">
        <v>1536</v>
      </c>
      <c r="M67" s="59">
        <v>2117</v>
      </c>
      <c r="N67" s="59">
        <v>1477</v>
      </c>
      <c r="O67" s="59">
        <v>2293</v>
      </c>
      <c r="P67" s="59">
        <v>1669</v>
      </c>
      <c r="Q67" s="59">
        <v>1012</v>
      </c>
      <c r="R67" s="59">
        <v>868</v>
      </c>
      <c r="S67" s="59">
        <v>1162</v>
      </c>
      <c r="T67" s="59">
        <v>875</v>
      </c>
      <c r="U67" s="59">
        <v>934</v>
      </c>
      <c r="V67" s="59">
        <v>1076</v>
      </c>
      <c r="W67" s="59">
        <v>1206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2025'!N9</f>
        <v>0</v>
      </c>
      <c r="AN67" s="17">
        <f t="shared" ref="AN67:AN110" si="176">SUM(D67:AM67)</f>
        <v>29459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137920</v>
      </c>
      <c r="E68" s="60">
        <v>155610</v>
      </c>
      <c r="F68" s="60">
        <v>223000</v>
      </c>
      <c r="G68" s="60">
        <v>206620</v>
      </c>
      <c r="H68" s="60">
        <v>200010</v>
      </c>
      <c r="I68" s="60">
        <v>223200</v>
      </c>
      <c r="J68" s="60">
        <v>215870</v>
      </c>
      <c r="K68" s="60">
        <v>238810</v>
      </c>
      <c r="L68" s="60">
        <v>228000</v>
      </c>
      <c r="M68" s="60">
        <v>308990</v>
      </c>
      <c r="N68" s="60">
        <v>217850</v>
      </c>
      <c r="O68" s="60">
        <v>362690</v>
      </c>
      <c r="P68" s="60">
        <v>302597</v>
      </c>
      <c r="Q68" s="60">
        <v>206630</v>
      </c>
      <c r="R68" s="60">
        <v>158349</v>
      </c>
      <c r="S68" s="60">
        <v>216798</v>
      </c>
      <c r="T68" s="60">
        <v>170045</v>
      </c>
      <c r="U68" s="60">
        <v>218039</v>
      </c>
      <c r="V68" s="60">
        <v>437370</v>
      </c>
      <c r="W68" s="60">
        <v>498747.99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2025'!N10</f>
        <v>0</v>
      </c>
      <c r="AN68" s="18">
        <f t="shared" si="176"/>
        <v>4927145.99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229</v>
      </c>
      <c r="G69" s="59">
        <v>1126</v>
      </c>
      <c r="H69" s="59">
        <v>708</v>
      </c>
      <c r="I69" s="59">
        <v>596</v>
      </c>
      <c r="J69" s="59">
        <v>1361</v>
      </c>
      <c r="K69" s="59">
        <v>1578</v>
      </c>
      <c r="L69" s="59">
        <v>1225</v>
      </c>
      <c r="M69" s="59">
        <v>1226</v>
      </c>
      <c r="N69" s="59">
        <v>1035</v>
      </c>
      <c r="O69" s="59">
        <v>561</v>
      </c>
      <c r="P69" s="59">
        <v>279</v>
      </c>
      <c r="Q69" s="59">
        <v>50</v>
      </c>
      <c r="R69" s="59">
        <v>211</v>
      </c>
      <c r="S69" s="59">
        <v>0</v>
      </c>
      <c r="T69" s="59">
        <v>35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2025'!N11</f>
        <v>0</v>
      </c>
      <c r="AN69" s="17">
        <f t="shared" si="176"/>
        <v>10220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30228</v>
      </c>
      <c r="G70" s="60">
        <v>90432</v>
      </c>
      <c r="H70" s="60">
        <v>87636</v>
      </c>
      <c r="I70" s="60">
        <v>66347</v>
      </c>
      <c r="J70" s="60">
        <v>165338</v>
      </c>
      <c r="K70" s="60">
        <v>207847</v>
      </c>
      <c r="L70" s="60">
        <v>136340</v>
      </c>
      <c r="M70" s="60">
        <v>166752</v>
      </c>
      <c r="N70" s="60">
        <v>132907</v>
      </c>
      <c r="O70" s="60">
        <v>69124</v>
      </c>
      <c r="P70" s="60">
        <v>26210</v>
      </c>
      <c r="Q70" s="60">
        <v>7500</v>
      </c>
      <c r="R70" s="60">
        <v>31650</v>
      </c>
      <c r="S70" s="60">
        <v>0</v>
      </c>
      <c r="T70" s="60">
        <v>5250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2025'!N12</f>
        <v>0</v>
      </c>
      <c r="AN70" s="18">
        <f t="shared" si="176"/>
        <v>1223561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251</v>
      </c>
      <c r="K71" s="59">
        <v>200</v>
      </c>
      <c r="L71" s="59">
        <v>288</v>
      </c>
      <c r="M71" s="59">
        <v>210</v>
      </c>
      <c r="N71" s="59">
        <v>138</v>
      </c>
      <c r="O71" s="59">
        <v>239</v>
      </c>
      <c r="P71" s="59">
        <v>233</v>
      </c>
      <c r="Q71" s="59">
        <v>1200</v>
      </c>
      <c r="R71" s="59">
        <v>171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2025'!N13</f>
        <v>0</v>
      </c>
      <c r="AN71" s="17">
        <f t="shared" si="176"/>
        <v>2930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35140</v>
      </c>
      <c r="K72" s="60">
        <v>28000</v>
      </c>
      <c r="L72" s="60">
        <v>40320</v>
      </c>
      <c r="M72" s="60">
        <v>29400</v>
      </c>
      <c r="N72" s="60">
        <v>19320</v>
      </c>
      <c r="O72" s="60">
        <v>33460</v>
      </c>
      <c r="P72" s="60">
        <v>27980</v>
      </c>
      <c r="Q72" s="60">
        <v>144000</v>
      </c>
      <c r="R72" s="60">
        <v>20520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2025'!N14</f>
        <v>0</v>
      </c>
      <c r="AN72" s="18">
        <f t="shared" si="176"/>
        <v>378140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514</v>
      </c>
      <c r="P73" s="59">
        <v>687</v>
      </c>
      <c r="Q73" s="59">
        <v>2587</v>
      </c>
      <c r="R73" s="59">
        <v>3757</v>
      </c>
      <c r="S73" s="59">
        <v>2823</v>
      </c>
      <c r="T73" s="59">
        <v>5556</v>
      </c>
      <c r="U73" s="59">
        <v>5897</v>
      </c>
      <c r="V73" s="59">
        <v>3057</v>
      </c>
      <c r="W73" s="59">
        <v>5263</v>
      </c>
      <c r="X73" s="14">
        <v>2537</v>
      </c>
      <c r="Y73" s="14">
        <v>2675</v>
      </c>
      <c r="Z73" s="14">
        <v>76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2025'!N15</f>
        <v>0</v>
      </c>
      <c r="AN73" s="17">
        <f t="shared" si="176"/>
        <v>35429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143003</v>
      </c>
      <c r="P74" s="60">
        <v>182460</v>
      </c>
      <c r="Q74" s="60">
        <v>723000</v>
      </c>
      <c r="R74" s="60">
        <v>1050946</v>
      </c>
      <c r="S74" s="60">
        <v>818030</v>
      </c>
      <c r="T74" s="60">
        <v>1751097</v>
      </c>
      <c r="U74" s="60">
        <v>2115930</v>
      </c>
      <c r="V74" s="60">
        <v>1197522</v>
      </c>
      <c r="W74" s="60">
        <v>2244937</v>
      </c>
      <c r="X74" s="15">
        <v>1183617.6000000001</v>
      </c>
      <c r="Y74" s="15">
        <v>1323366.02</v>
      </c>
      <c r="Z74" s="15">
        <v>33531.699999999997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2025'!N16</f>
        <v>0</v>
      </c>
      <c r="AN74" s="18">
        <f t="shared" si="176"/>
        <v>12767440.319999998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2569</v>
      </c>
      <c r="AA75" s="14">
        <v>3428</v>
      </c>
      <c r="AB75" s="14">
        <v>3240</v>
      </c>
      <c r="AC75" s="14">
        <v>3288</v>
      </c>
      <c r="AD75" s="14">
        <v>1243</v>
      </c>
      <c r="AE75" s="14">
        <v>3189</v>
      </c>
      <c r="AF75" s="14">
        <v>1719</v>
      </c>
      <c r="AG75" s="14">
        <v>2674</v>
      </c>
      <c r="AH75" s="14">
        <v>1285</v>
      </c>
      <c r="AI75" s="14">
        <v>3425</v>
      </c>
      <c r="AJ75" s="14">
        <v>3661</v>
      </c>
      <c r="AK75" s="14">
        <v>1873</v>
      </c>
      <c r="AL75" s="14">
        <v>2104</v>
      </c>
      <c r="AM75" s="14">
        <f>'Ingreso de Datos 2025'!N17</f>
        <v>0</v>
      </c>
      <c r="AN75" s="17">
        <f t="shared" si="176"/>
        <v>33698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1361308.7</v>
      </c>
      <c r="AA76" s="15">
        <v>1842061</v>
      </c>
      <c r="AB76" s="15">
        <v>2156284.9896404804</v>
      </c>
      <c r="AC76" s="15">
        <v>2667637.1899999976</v>
      </c>
      <c r="AD76" s="15">
        <v>1081328.82</v>
      </c>
      <c r="AE76" s="15">
        <v>2952341.0750000002</v>
      </c>
      <c r="AF76" s="15">
        <v>1613840.51</v>
      </c>
      <c r="AG76" s="15">
        <v>2542906.7149999989</v>
      </c>
      <c r="AH76" s="15">
        <v>1244708.76</v>
      </c>
      <c r="AI76" s="15">
        <v>3669289.8989999997</v>
      </c>
      <c r="AJ76" s="15">
        <v>5123117.83</v>
      </c>
      <c r="AK76" s="15">
        <v>2907114.37</v>
      </c>
      <c r="AL76" s="15">
        <v>3575308.0719999997</v>
      </c>
      <c r="AM76" s="15">
        <f>'Ingreso de Datos 2025'!N18</f>
        <v>43939.14</v>
      </c>
      <c r="AN76" s="18">
        <f t="shared" si="176"/>
        <v>32781187.070640482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931</v>
      </c>
      <c r="AE77" s="17">
        <v>1048</v>
      </c>
      <c r="AF77" s="17">
        <v>1267</v>
      </c>
      <c r="AG77" s="17">
        <v>1520</v>
      </c>
      <c r="AH77" s="17">
        <v>1114</v>
      </c>
      <c r="AI77" s="17">
        <v>562</v>
      </c>
      <c r="AJ77" s="17">
        <v>925</v>
      </c>
      <c r="AK77" s="17">
        <v>1573</v>
      </c>
      <c r="AL77" s="17">
        <v>1062</v>
      </c>
      <c r="AM77" s="17">
        <f>'Ingreso de Datos 2025'!N19</f>
        <v>228</v>
      </c>
      <c r="AN77" s="17">
        <f t="shared" ref="AN77:AN80" si="177">SUM(D77:AM77)</f>
        <v>10230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1044503.99</v>
      </c>
      <c r="AE78" s="18">
        <v>1180446.1800000002</v>
      </c>
      <c r="AF78" s="18">
        <v>1162964.03</v>
      </c>
      <c r="AG78" s="18">
        <v>1366949.905</v>
      </c>
      <c r="AH78" s="18">
        <v>1396256.2900000003</v>
      </c>
      <c r="AI78" s="18">
        <v>993368.05350000074</v>
      </c>
      <c r="AJ78" s="18">
        <v>1571408.0330000005</v>
      </c>
      <c r="AK78" s="18">
        <v>2573338.4555000011</v>
      </c>
      <c r="AL78" s="18">
        <v>1922756.8839999998</v>
      </c>
      <c r="AM78" s="18">
        <f>'Ingreso de Datos 2025'!N20</f>
        <v>353431.66740000015</v>
      </c>
      <c r="AN78" s="18">
        <f t="shared" si="177"/>
        <v>13565423.488400003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447</v>
      </c>
      <c r="E79" s="14">
        <v>1132</v>
      </c>
      <c r="F79" s="14">
        <v>740</v>
      </c>
      <c r="G79" s="14">
        <v>812</v>
      </c>
      <c r="H79" s="14">
        <v>997</v>
      </c>
      <c r="I79" s="14">
        <v>803</v>
      </c>
      <c r="J79" s="14">
        <v>779</v>
      </c>
      <c r="K79" s="14">
        <v>713</v>
      </c>
      <c r="L79" s="14">
        <v>726</v>
      </c>
      <c r="M79" s="14">
        <v>578</v>
      </c>
      <c r="N79" s="14">
        <v>549</v>
      </c>
      <c r="O79" s="14">
        <v>742</v>
      </c>
      <c r="P79" s="14">
        <v>420</v>
      </c>
      <c r="Q79" s="14">
        <v>264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2025'!N21</f>
        <v>0</v>
      </c>
      <c r="AN79" s="17">
        <f t="shared" si="177"/>
        <v>9702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60710</v>
      </c>
      <c r="E80" s="15">
        <v>147760</v>
      </c>
      <c r="F80" s="15">
        <v>96880</v>
      </c>
      <c r="G80" s="15">
        <v>100500</v>
      </c>
      <c r="H80" s="15">
        <v>120920</v>
      </c>
      <c r="I80" s="15">
        <v>92310</v>
      </c>
      <c r="J80" s="15">
        <v>84580</v>
      </c>
      <c r="K80" s="15">
        <v>78660</v>
      </c>
      <c r="L80" s="15">
        <v>80870</v>
      </c>
      <c r="M80" s="15">
        <v>63140</v>
      </c>
      <c r="N80" s="15">
        <v>59630</v>
      </c>
      <c r="O80" s="15">
        <v>86800</v>
      </c>
      <c r="P80" s="15">
        <v>42640</v>
      </c>
      <c r="Q80" s="15">
        <v>30700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2025'!N22</f>
        <v>0</v>
      </c>
      <c r="AN80" s="18">
        <f t="shared" si="177"/>
        <v>1146100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630</v>
      </c>
      <c r="E81" s="59">
        <v>705</v>
      </c>
      <c r="F81" s="59">
        <v>600</v>
      </c>
      <c r="G81" s="59">
        <v>779</v>
      </c>
      <c r="H81" s="59">
        <v>766</v>
      </c>
      <c r="I81" s="59">
        <v>621</v>
      </c>
      <c r="J81" s="59">
        <v>758</v>
      </c>
      <c r="K81" s="59">
        <v>730</v>
      </c>
      <c r="L81" s="59">
        <v>490</v>
      </c>
      <c r="M81" s="59">
        <v>720</v>
      </c>
      <c r="N81" s="59">
        <v>600</v>
      </c>
      <c r="O81" s="59">
        <v>738</v>
      </c>
      <c r="P81" s="59">
        <v>1530</v>
      </c>
      <c r="Q81" s="59">
        <v>689</v>
      </c>
      <c r="R81" s="59">
        <v>506</v>
      </c>
      <c r="S81" s="59">
        <v>421</v>
      </c>
      <c r="T81" s="59">
        <v>162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2025'!N23</f>
        <v>0</v>
      </c>
      <c r="AN81" s="17">
        <f t="shared" si="176"/>
        <v>11445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50400</v>
      </c>
      <c r="E82" s="60">
        <v>56400</v>
      </c>
      <c r="F82" s="60">
        <v>48000</v>
      </c>
      <c r="G82" s="60">
        <v>62320</v>
      </c>
      <c r="H82" s="60">
        <v>68940</v>
      </c>
      <c r="I82" s="60">
        <v>55890</v>
      </c>
      <c r="J82" s="60">
        <v>68220</v>
      </c>
      <c r="K82" s="60">
        <v>65700</v>
      </c>
      <c r="L82" s="60">
        <v>44100</v>
      </c>
      <c r="M82" s="60">
        <v>64800</v>
      </c>
      <c r="N82" s="60">
        <v>54000</v>
      </c>
      <c r="O82" s="60">
        <v>66420</v>
      </c>
      <c r="P82" s="60">
        <v>137500</v>
      </c>
      <c r="Q82" s="60">
        <v>54650</v>
      </c>
      <c r="R82" s="60">
        <v>39380</v>
      </c>
      <c r="S82" s="60">
        <v>29470</v>
      </c>
      <c r="T82" s="60">
        <v>11340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2025'!N24</f>
        <v>0</v>
      </c>
      <c r="AN82" s="18">
        <f t="shared" si="176"/>
        <v>977530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1</v>
      </c>
      <c r="N83" s="59">
        <v>0</v>
      </c>
      <c r="O83" s="59">
        <v>0</v>
      </c>
      <c r="P83" s="59">
        <v>31</v>
      </c>
      <c r="Q83" s="59">
        <v>49</v>
      </c>
      <c r="R83" s="59">
        <v>81</v>
      </c>
      <c r="S83" s="59">
        <v>70</v>
      </c>
      <c r="T83" s="59">
        <v>82</v>
      </c>
      <c r="U83" s="59">
        <v>106</v>
      </c>
      <c r="V83" s="59">
        <v>75</v>
      </c>
      <c r="W83" s="59">
        <v>119</v>
      </c>
      <c r="X83" s="14">
        <v>11</v>
      </c>
      <c r="Y83" s="14">
        <v>4</v>
      </c>
      <c r="Z83" s="14">
        <v>0</v>
      </c>
      <c r="AA83" s="14">
        <v>20</v>
      </c>
      <c r="AB83" s="14">
        <v>9</v>
      </c>
      <c r="AC83" s="14">
        <v>48</v>
      </c>
      <c r="AD83" s="14">
        <v>20</v>
      </c>
      <c r="AE83" s="14">
        <v>25</v>
      </c>
      <c r="AF83" s="14">
        <v>52</v>
      </c>
      <c r="AG83" s="14">
        <v>34</v>
      </c>
      <c r="AH83" s="14">
        <v>26</v>
      </c>
      <c r="AI83" s="14">
        <v>49</v>
      </c>
      <c r="AJ83" s="14">
        <v>37</v>
      </c>
      <c r="AK83" s="14">
        <v>48</v>
      </c>
      <c r="AL83" s="14">
        <v>44</v>
      </c>
      <c r="AM83" s="14">
        <f>'Ingreso de Datos 2025'!N25</f>
        <v>9</v>
      </c>
      <c r="AN83" s="17">
        <f t="shared" si="176"/>
        <v>1050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110</v>
      </c>
      <c r="N84" s="60">
        <v>0</v>
      </c>
      <c r="O84" s="60">
        <v>0</v>
      </c>
      <c r="P84" s="60">
        <v>3450</v>
      </c>
      <c r="Q84" s="60">
        <v>5520</v>
      </c>
      <c r="R84" s="60">
        <v>9318</v>
      </c>
      <c r="S84" s="60">
        <v>7150</v>
      </c>
      <c r="T84" s="60">
        <v>8640</v>
      </c>
      <c r="U84" s="60">
        <v>11670</v>
      </c>
      <c r="V84" s="60">
        <v>11201</v>
      </c>
      <c r="W84" s="60">
        <v>27236.34</v>
      </c>
      <c r="X84" s="15">
        <v>2194</v>
      </c>
      <c r="Y84" s="15">
        <v>800</v>
      </c>
      <c r="Z84" s="15">
        <v>0</v>
      </c>
      <c r="AA84" s="15">
        <v>6000</v>
      </c>
      <c r="AB84" s="15">
        <v>2582.5</v>
      </c>
      <c r="AC84" s="15">
        <v>14210</v>
      </c>
      <c r="AD84" s="15">
        <v>6178</v>
      </c>
      <c r="AE84" s="15">
        <v>9123</v>
      </c>
      <c r="AF84" s="15">
        <v>19457</v>
      </c>
      <c r="AG84" s="15">
        <v>12093</v>
      </c>
      <c r="AH84" s="15">
        <v>9279</v>
      </c>
      <c r="AI84" s="15">
        <v>16997</v>
      </c>
      <c r="AJ84" s="15">
        <v>12430</v>
      </c>
      <c r="AK84" s="15">
        <v>15789</v>
      </c>
      <c r="AL84" s="15">
        <v>14372</v>
      </c>
      <c r="AM84" s="15">
        <f>'Ingreso de Datos 2025'!N26</f>
        <v>2729</v>
      </c>
      <c r="AN84" s="18">
        <f t="shared" si="176"/>
        <v>228528.84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868</v>
      </c>
      <c r="S85" s="59">
        <v>1690</v>
      </c>
      <c r="T85" s="59">
        <v>1935</v>
      </c>
      <c r="U85" s="59">
        <v>1756</v>
      </c>
      <c r="V85" s="59">
        <v>782</v>
      </c>
      <c r="W85" s="59">
        <v>739</v>
      </c>
      <c r="X85" s="14">
        <v>603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2025'!N27</f>
        <v>0</v>
      </c>
      <c r="AN85" s="17">
        <f t="shared" si="176"/>
        <v>8373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96465</v>
      </c>
      <c r="S86" s="60">
        <v>188255</v>
      </c>
      <c r="T86" s="60">
        <v>211355</v>
      </c>
      <c r="U86" s="60">
        <v>244304</v>
      </c>
      <c r="V86" s="60">
        <v>121412.5</v>
      </c>
      <c r="W86" s="60">
        <v>129656.25</v>
      </c>
      <c r="X86" s="15">
        <v>105888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2025'!N28</f>
        <v>0</v>
      </c>
      <c r="AN86" s="18">
        <f t="shared" si="176"/>
        <v>1097335.75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2209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2025'!N29</f>
        <v>0</v>
      </c>
      <c r="AN87" s="17">
        <f t="shared" si="176"/>
        <v>2209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839420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2025'!N30</f>
        <v>0</v>
      </c>
      <c r="AN88" s="18">
        <f t="shared" si="176"/>
        <v>839420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1921</v>
      </c>
      <c r="Z89" s="14">
        <v>2213</v>
      </c>
      <c r="AA89" s="14">
        <v>3391</v>
      </c>
      <c r="AB89" s="14">
        <v>2171</v>
      </c>
      <c r="AC89" s="14">
        <v>1920</v>
      </c>
      <c r="AD89" s="14">
        <v>1626</v>
      </c>
      <c r="AE89" s="14">
        <v>928</v>
      </c>
      <c r="AF89" s="14">
        <v>732</v>
      </c>
      <c r="AG89" s="14">
        <v>827</v>
      </c>
      <c r="AH89" s="14">
        <v>965</v>
      </c>
      <c r="AI89" s="14">
        <v>773</v>
      </c>
      <c r="AJ89" s="14">
        <v>846</v>
      </c>
      <c r="AK89" s="14">
        <v>1286</v>
      </c>
      <c r="AL89" s="14">
        <v>1067</v>
      </c>
      <c r="AM89" s="14">
        <f>'Ingreso de Datos 2025'!N31</f>
        <v>0</v>
      </c>
      <c r="AN89" s="17">
        <f t="shared" si="176"/>
        <v>20666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585820</v>
      </c>
      <c r="Z90" s="15">
        <v>660810</v>
      </c>
      <c r="AA90" s="15">
        <v>1222980</v>
      </c>
      <c r="AB90" s="15">
        <v>776938</v>
      </c>
      <c r="AC90" s="15">
        <v>707109</v>
      </c>
      <c r="AD90" s="15">
        <v>662450</v>
      </c>
      <c r="AE90" s="15">
        <v>417050</v>
      </c>
      <c r="AF90" s="15">
        <v>308240</v>
      </c>
      <c r="AG90" s="15">
        <v>372010</v>
      </c>
      <c r="AH90" s="15">
        <v>392460</v>
      </c>
      <c r="AI90" s="15">
        <v>369020</v>
      </c>
      <c r="AJ90" s="15">
        <v>406510</v>
      </c>
      <c r="AK90" s="15">
        <v>614400</v>
      </c>
      <c r="AL90" s="15">
        <v>498470</v>
      </c>
      <c r="AM90" s="15">
        <f>'Ingreso de Datos 2025'!N32</f>
        <v>0</v>
      </c>
      <c r="AN90" s="18">
        <f t="shared" si="176"/>
        <v>7994267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4261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2025'!N33</f>
        <v>0</v>
      </c>
      <c r="AN91" s="17">
        <f t="shared" si="176"/>
        <v>4261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1772576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2025'!N34</f>
        <v>0</v>
      </c>
      <c r="AN92" s="18">
        <f t="shared" si="176"/>
        <v>1772576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3288</v>
      </c>
      <c r="AE93" s="14">
        <v>2829</v>
      </c>
      <c r="AF93" s="14">
        <v>1479</v>
      </c>
      <c r="AG93" s="14">
        <v>2345</v>
      </c>
      <c r="AH93" s="14">
        <v>3308</v>
      </c>
      <c r="AI93" s="14">
        <v>1652</v>
      </c>
      <c r="AJ93" s="14">
        <v>1760</v>
      </c>
      <c r="AK93" s="14">
        <v>610</v>
      </c>
      <c r="AL93" s="14">
        <v>927</v>
      </c>
      <c r="AM93" s="14">
        <f>'Ingreso de Datos 2025'!N35</f>
        <v>0</v>
      </c>
      <c r="AN93" s="17">
        <f t="shared" si="176"/>
        <v>18198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1528920</v>
      </c>
      <c r="AE94" s="15">
        <v>1318314</v>
      </c>
      <c r="AF94" s="15">
        <v>689214</v>
      </c>
      <c r="AG94" s="15">
        <v>1092770</v>
      </c>
      <c r="AH94" s="15">
        <v>1541528</v>
      </c>
      <c r="AI94" s="15">
        <v>830956</v>
      </c>
      <c r="AJ94" s="15">
        <v>1083456</v>
      </c>
      <c r="AK94" s="15">
        <v>375760</v>
      </c>
      <c r="AL94" s="15">
        <v>564543</v>
      </c>
      <c r="AM94" s="15">
        <f>'Ingreso de Datos 2025'!N36</f>
        <v>0</v>
      </c>
      <c r="AN94" s="18">
        <f t="shared" si="176"/>
        <v>9025461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94</v>
      </c>
      <c r="S95" s="59">
        <v>1491</v>
      </c>
      <c r="T95" s="59">
        <v>291</v>
      </c>
      <c r="U95" s="59">
        <v>16064</v>
      </c>
      <c r="V95" s="59">
        <v>9737</v>
      </c>
      <c r="W95" s="59">
        <v>10704</v>
      </c>
      <c r="X95" s="14">
        <v>3440</v>
      </c>
      <c r="Y95" s="14">
        <v>4917</v>
      </c>
      <c r="Z95" s="14">
        <v>5814</v>
      </c>
      <c r="AA95" s="14">
        <v>10465</v>
      </c>
      <c r="AB95" s="14">
        <v>11927</v>
      </c>
      <c r="AC95" s="14">
        <v>10571</v>
      </c>
      <c r="AD95" s="14">
        <v>16164</v>
      </c>
      <c r="AE95" s="14">
        <v>15451</v>
      </c>
      <c r="AF95" s="14">
        <v>8960</v>
      </c>
      <c r="AG95" s="14">
        <v>9407</v>
      </c>
      <c r="AH95" s="14">
        <v>9316</v>
      </c>
      <c r="AI95" s="14">
        <v>12587</v>
      </c>
      <c r="AJ95" s="14">
        <v>5597</v>
      </c>
      <c r="AK95" s="14">
        <v>4146</v>
      </c>
      <c r="AL95" s="14">
        <v>908</v>
      </c>
      <c r="AM95" s="14">
        <f>'Ingreso de Datos 2025'!N37</f>
        <v>0</v>
      </c>
      <c r="AN95" s="17">
        <f t="shared" si="176"/>
        <v>168051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1866</v>
      </c>
      <c r="S96" s="60">
        <v>35447</v>
      </c>
      <c r="T96" s="60">
        <v>6025</v>
      </c>
      <c r="U96" s="60">
        <v>1056010</v>
      </c>
      <c r="V96" s="60">
        <v>685389</v>
      </c>
      <c r="W96" s="60">
        <v>606770.43999999994</v>
      </c>
      <c r="X96" s="15">
        <v>251674</v>
      </c>
      <c r="Y96" s="15">
        <v>317489</v>
      </c>
      <c r="Z96" s="15">
        <v>414389.57</v>
      </c>
      <c r="AA96" s="15">
        <v>751342.64</v>
      </c>
      <c r="AB96" s="15">
        <v>968916.66999999993</v>
      </c>
      <c r="AC96" s="15">
        <v>1046805.63</v>
      </c>
      <c r="AD96" s="15">
        <v>1653413.01</v>
      </c>
      <c r="AE96" s="15">
        <v>2080475.42</v>
      </c>
      <c r="AF96" s="15">
        <v>1230548.03</v>
      </c>
      <c r="AG96" s="15">
        <v>1398877.44</v>
      </c>
      <c r="AH96" s="15">
        <v>1088952.0900000001</v>
      </c>
      <c r="AI96" s="15">
        <v>1181496.9849</v>
      </c>
      <c r="AJ96" s="15">
        <v>880967.50000000023</v>
      </c>
      <c r="AK96" s="15">
        <v>1116789.1000000001</v>
      </c>
      <c r="AL96" s="15">
        <v>246597.40000000002</v>
      </c>
      <c r="AM96" s="15">
        <f>'Ingreso de Datos 2025'!N38</f>
        <v>0</v>
      </c>
      <c r="AN96" s="18">
        <f t="shared" si="176"/>
        <v>17020241.924899995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639</v>
      </c>
      <c r="T97" s="59">
        <v>2521</v>
      </c>
      <c r="U97" s="59">
        <v>989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2025'!N39</f>
        <v>0</v>
      </c>
      <c r="AN97" s="17">
        <f t="shared" si="176"/>
        <v>4149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38340</v>
      </c>
      <c r="T98" s="60">
        <v>151260</v>
      </c>
      <c r="U98" s="60">
        <v>59340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2025'!N40</f>
        <v>0</v>
      </c>
      <c r="AN98" s="18">
        <f t="shared" si="176"/>
        <v>248940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3190</v>
      </c>
      <c r="X99" s="14">
        <v>1103</v>
      </c>
      <c r="Y99" s="14">
        <v>2129</v>
      </c>
      <c r="Z99" s="14">
        <v>3494</v>
      </c>
      <c r="AA99" s="14">
        <v>2523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2025'!N41</f>
        <v>0</v>
      </c>
      <c r="AN99" s="17">
        <f t="shared" si="176"/>
        <v>12439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344935.6</v>
      </c>
      <c r="X100" s="15">
        <v>118828</v>
      </c>
      <c r="Y100" s="15">
        <v>229212</v>
      </c>
      <c r="Z100" s="15">
        <v>371215.13</v>
      </c>
      <c r="AA100" s="15">
        <v>270833.46000000002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2025'!N42</f>
        <v>0</v>
      </c>
      <c r="AN100" s="18">
        <f t="shared" si="176"/>
        <v>1335024.19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</v>
      </c>
      <c r="Z101" s="14">
        <v>132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2025'!N43</f>
        <v>0</v>
      </c>
      <c r="AN101" s="17">
        <f t="shared" si="176"/>
        <v>142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565</v>
      </c>
      <c r="Z102" s="15">
        <v>7326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2025'!N44</f>
        <v>0</v>
      </c>
      <c r="AN102" s="18">
        <f t="shared" si="176"/>
        <v>7891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</v>
      </c>
      <c r="AH103" s="14">
        <v>1191</v>
      </c>
      <c r="AI103" s="14">
        <v>1665</v>
      </c>
      <c r="AJ103" s="14">
        <v>1530</v>
      </c>
      <c r="AK103" s="14">
        <v>737</v>
      </c>
      <c r="AL103" s="14">
        <v>556</v>
      </c>
      <c r="AM103" s="14">
        <f>'Ingreso de Datos 2025'!N45</f>
        <v>0</v>
      </c>
      <c r="AN103" s="87">
        <f t="shared" si="176"/>
        <v>5681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342</v>
      </c>
      <c r="AH104" s="15">
        <v>314525.08856</v>
      </c>
      <c r="AI104" s="15">
        <v>551227.84939999995</v>
      </c>
      <c r="AJ104" s="15">
        <v>491232.27</v>
      </c>
      <c r="AK104" s="15">
        <v>442890.99</v>
      </c>
      <c r="AL104" s="15">
        <v>384768.35</v>
      </c>
      <c r="AM104" s="15">
        <f>'Ingreso de Datos 2025'!N46</f>
        <v>0</v>
      </c>
      <c r="AN104" s="88">
        <f t="shared" si="176"/>
        <v>2184986.5479600001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253</v>
      </c>
      <c r="AE105" s="59">
        <v>732</v>
      </c>
      <c r="AF105" s="87">
        <v>1071</v>
      </c>
      <c r="AG105" s="59">
        <v>1067</v>
      </c>
      <c r="AH105" s="59">
        <v>311</v>
      </c>
      <c r="AI105" s="59">
        <v>89</v>
      </c>
      <c r="AJ105" s="59">
        <v>98</v>
      </c>
      <c r="AK105" s="59">
        <v>65</v>
      </c>
      <c r="AL105" s="59">
        <v>42</v>
      </c>
      <c r="AM105" s="59">
        <f>'Ingreso de Datos 2025'!N47</f>
        <v>0</v>
      </c>
      <c r="AN105" s="87">
        <f t="shared" si="176"/>
        <v>3728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64035.1</v>
      </c>
      <c r="AE106" s="60">
        <v>231064.49</v>
      </c>
      <c r="AF106" s="88">
        <v>288047.40000000002</v>
      </c>
      <c r="AG106" s="60">
        <v>308943.24</v>
      </c>
      <c r="AH106" s="60">
        <v>74344.38</v>
      </c>
      <c r="AI106" s="60">
        <v>27816.411</v>
      </c>
      <c r="AJ106" s="60">
        <v>65230.859999999986</v>
      </c>
      <c r="AK106" s="60">
        <v>18513.158000000003</v>
      </c>
      <c r="AL106" s="60">
        <v>56788.3</v>
      </c>
      <c r="AM106" s="60">
        <f>'Ingreso de Datos 2025'!N48</f>
        <v>0</v>
      </c>
      <c r="AN106" s="88">
        <f t="shared" si="176"/>
        <v>1134783.3390000002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586</v>
      </c>
      <c r="AC107" s="14">
        <v>271</v>
      </c>
      <c r="AD107" s="14">
        <v>1113</v>
      </c>
      <c r="AE107" s="17">
        <v>1238</v>
      </c>
      <c r="AF107" s="17">
        <v>1173</v>
      </c>
      <c r="AG107" s="17">
        <v>1135</v>
      </c>
      <c r="AH107" s="17">
        <v>1370</v>
      </c>
      <c r="AI107" s="17">
        <v>1566</v>
      </c>
      <c r="AJ107" s="17">
        <v>1555</v>
      </c>
      <c r="AK107" s="17">
        <v>1996</v>
      </c>
      <c r="AL107" s="17">
        <v>1822</v>
      </c>
      <c r="AM107" s="17">
        <f>'Ingreso de Datos 2025'!N49</f>
        <v>2</v>
      </c>
      <c r="AN107" s="17">
        <f t="shared" si="176"/>
        <v>13827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96468</v>
      </c>
      <c r="AC108" s="15">
        <v>43892</v>
      </c>
      <c r="AD108" s="15">
        <v>188843.4</v>
      </c>
      <c r="AE108" s="18">
        <v>214686</v>
      </c>
      <c r="AF108" s="18">
        <v>210271</v>
      </c>
      <c r="AG108" s="18">
        <v>190712.4</v>
      </c>
      <c r="AH108" s="18">
        <v>240061</v>
      </c>
      <c r="AI108" s="18">
        <v>285658.86</v>
      </c>
      <c r="AJ108" s="18">
        <v>294014</v>
      </c>
      <c r="AK108" s="18">
        <v>363158</v>
      </c>
      <c r="AL108" s="18">
        <v>344915.4</v>
      </c>
      <c r="AM108" s="18">
        <f>'Ingreso de Datos 2025'!N50</f>
        <v>194</v>
      </c>
      <c r="AN108" s="18">
        <f t="shared" si="176"/>
        <v>2472874.06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1374</v>
      </c>
      <c r="AI109" s="14">
        <v>2208</v>
      </c>
      <c r="AJ109" s="14">
        <v>0</v>
      </c>
      <c r="AK109" s="14">
        <v>0</v>
      </c>
      <c r="AL109" s="14">
        <v>0</v>
      </c>
      <c r="AM109" s="14">
        <f>'Ingreso de Datos 2025'!N51</f>
        <v>0</v>
      </c>
      <c r="AN109" s="17">
        <f t="shared" si="176"/>
        <v>3582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25463.25</v>
      </c>
      <c r="AI110" s="15">
        <v>39334.550000000003</v>
      </c>
      <c r="AJ110" s="15">
        <v>0</v>
      </c>
      <c r="AK110" s="15">
        <v>0</v>
      </c>
      <c r="AL110" s="15">
        <v>0</v>
      </c>
      <c r="AM110" s="15">
        <f>'Ingreso de Datos 2025'!N52</f>
        <v>0</v>
      </c>
      <c r="AN110" s="18">
        <f t="shared" si="176"/>
        <v>64797.8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11-04-2025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2673</v>
      </c>
      <c r="Y119" s="50">
        <f t="shared" si="178"/>
        <v>1872</v>
      </c>
      <c r="Z119" s="50">
        <f t="shared" si="178"/>
        <v>453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4998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606535</v>
      </c>
      <c r="Y120" s="51">
        <f t="shared" si="180"/>
        <v>581697</v>
      </c>
      <c r="Z120" s="51">
        <f t="shared" si="180"/>
        <v>233190.46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1421422.46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2025'!N67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2025'!N68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2025'!N69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2025'!N70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2025'!N71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2025'!N72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1027</v>
      </c>
      <c r="Y128" s="14">
        <v>1074</v>
      </c>
      <c r="Z128" s="14">
        <v>328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2025'!N73</f>
        <v>0</v>
      </c>
      <c r="AN128" s="17">
        <f t="shared" si="182"/>
        <v>2429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507312</v>
      </c>
      <c r="Y129" s="15">
        <v>513610</v>
      </c>
      <c r="Z129" s="15">
        <v>172616.3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2025'!N74</f>
        <v>0</v>
      </c>
      <c r="AN129" s="18">
        <f t="shared" si="182"/>
        <v>1193538.3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119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2025'!N75</f>
        <v>0</v>
      </c>
      <c r="AN130" s="17">
        <f t="shared" si="182"/>
        <v>119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60263.5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2025'!N76</f>
        <v>0</v>
      </c>
      <c r="AN131" s="18">
        <f t="shared" si="182"/>
        <v>60263.5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2025'!N77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2025'!N78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2025'!N79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2025'!N80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2025'!N81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2025'!N82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2025'!N83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2025'!N84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53</v>
      </c>
      <c r="Y140" s="14">
        <v>97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2025'!N85</f>
        <v>0</v>
      </c>
      <c r="AN140" s="17">
        <f t="shared" si="182"/>
        <v>150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9275</v>
      </c>
      <c r="Y141" s="15">
        <v>28500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2025'!N86</f>
        <v>0</v>
      </c>
      <c r="AN141" s="18">
        <f t="shared" si="182"/>
        <v>37775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2025'!N87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2025'!N88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2025'!N89</f>
        <v>0</v>
      </c>
      <c r="AN144" s="17">
        <f t="shared" si="182"/>
        <v>0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2025'!N90</f>
        <v>0</v>
      </c>
      <c r="AN145" s="18">
        <f t="shared" si="182"/>
        <v>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2025'!N91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2025'!N92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2025'!N93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2025'!N94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1593</v>
      </c>
      <c r="Y150" s="14">
        <v>701</v>
      </c>
      <c r="Z150" s="14">
        <v>6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2025'!N95</f>
        <v>0</v>
      </c>
      <c r="AN150" s="17">
        <f t="shared" si="182"/>
        <v>2300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89948</v>
      </c>
      <c r="Y151" s="15">
        <v>39587</v>
      </c>
      <c r="Z151" s="15">
        <v>310.66000000000003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2025'!N96</f>
        <v>0</v>
      </c>
      <c r="AN151" s="18">
        <f t="shared" si="182"/>
        <v>129845.66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2025'!N97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2025'!N98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2025'!N99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2025'!N100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2025'!N101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2025'!N102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2025'!N103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2025'!N104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2025'!N105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2025'!N106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2025'!N107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2025'!N108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2025'!N109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2025'!N110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11-04-2025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M122" sqref="AM122"/>
      <selection pane="topRight" activeCell="AM122" sqref="AM122"/>
      <selection pane="bottomLeft" activeCell="AM122" sqref="AM122"/>
      <selection pane="bottomRight" activeCell="AM122" sqref="AM122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MARZO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4459</v>
      </c>
      <c r="W9" s="50">
        <f t="shared" si="0"/>
        <v>5204</v>
      </c>
      <c r="X9" s="50">
        <f t="shared" si="0"/>
        <v>3853</v>
      </c>
      <c r="Y9" s="50">
        <f t="shared" si="0"/>
        <v>3894</v>
      </c>
      <c r="Z9" s="50">
        <f t="shared" si="0"/>
        <v>4647</v>
      </c>
      <c r="AA9" s="50">
        <f t="shared" si="0"/>
        <v>5307</v>
      </c>
      <c r="AB9" s="50">
        <f t="shared" si="0"/>
        <v>5042</v>
      </c>
      <c r="AC9" s="50">
        <f>AC12+AC14+AC16+AC18+AC20+AC22+AC24+AC26+AC28+AC30+AC32+AC34+AC36+AC38+AC40+AC42+AC44+AC46+AC48+AC50+AC52+AC54</f>
        <v>6695</v>
      </c>
      <c r="AD9" s="50">
        <f t="shared" ref="AD9:AM9" si="1">AD12+AD14+AD16+AD18+AD20+AD22+AD24+AD26+AD28+AD30+AD32+AD34+AD36+AD38+AD40+AD42+AD44+AD46+AD48+AD50+AD52+AD54</f>
        <v>7621</v>
      </c>
      <c r="AE9" s="50">
        <f t="shared" si="1"/>
        <v>6222</v>
      </c>
      <c r="AF9" s="50">
        <f t="shared" si="1"/>
        <v>6002</v>
      </c>
      <c r="AG9" s="50">
        <f t="shared" si="1"/>
        <v>5618</v>
      </c>
      <c r="AH9" s="50">
        <f t="shared" si="1"/>
        <v>6793</v>
      </c>
      <c r="AI9" s="50">
        <f t="shared" si="1"/>
        <v>6159</v>
      </c>
      <c r="AJ9" s="50">
        <f t="shared" si="1"/>
        <v>3763</v>
      </c>
      <c r="AK9" s="50">
        <f t="shared" ref="AK9:AL9" si="2">AK12+AK14+AK16+AK18+AK20+AK22+AK24+AK26+AK28+AK30+AK32+AK34+AK36+AK38+AK40+AK42+AK44+AK46+AK48+AK50+AK52+AK54</f>
        <v>2675</v>
      </c>
      <c r="AL9" s="50">
        <f t="shared" si="2"/>
        <v>1204</v>
      </c>
      <c r="AM9" s="50">
        <f t="shared" si="1"/>
        <v>2</v>
      </c>
      <c r="AN9" s="31">
        <f>SUM(D9:AM9)</f>
        <v>85160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0</v>
      </c>
      <c r="E10" s="51">
        <f t="shared" si="3"/>
        <v>0</v>
      </c>
      <c r="F10" s="51">
        <f t="shared" si="3"/>
        <v>0</v>
      </c>
      <c r="G10" s="51">
        <f t="shared" si="3"/>
        <v>0</v>
      </c>
      <c r="H10" s="51">
        <f t="shared" si="3"/>
        <v>0</v>
      </c>
      <c r="I10" s="51">
        <f t="shared" si="3"/>
        <v>0</v>
      </c>
      <c r="J10" s="51">
        <f t="shared" si="3"/>
        <v>0</v>
      </c>
      <c r="K10" s="51">
        <f t="shared" si="3"/>
        <v>0</v>
      </c>
      <c r="L10" s="51">
        <f t="shared" si="3"/>
        <v>0</v>
      </c>
      <c r="M10" s="51">
        <f t="shared" si="3"/>
        <v>0</v>
      </c>
      <c r="N10" s="51">
        <f t="shared" si="3"/>
        <v>0</v>
      </c>
      <c r="O10" s="51">
        <f t="shared" si="3"/>
        <v>0</v>
      </c>
      <c r="P10" s="51">
        <f t="shared" si="3"/>
        <v>0</v>
      </c>
      <c r="Q10" s="51">
        <f t="shared" si="3"/>
        <v>0</v>
      </c>
      <c r="R10" s="51">
        <f t="shared" si="3"/>
        <v>0</v>
      </c>
      <c r="S10" s="51">
        <f t="shared" si="3"/>
        <v>0</v>
      </c>
      <c r="T10" s="51">
        <f t="shared" si="3"/>
        <v>0</v>
      </c>
      <c r="U10" s="51">
        <f t="shared" si="3"/>
        <v>0</v>
      </c>
      <c r="V10" s="51">
        <f t="shared" si="3"/>
        <v>798340</v>
      </c>
      <c r="W10" s="51">
        <f t="shared" si="3"/>
        <v>1397148.7399999998</v>
      </c>
      <c r="X10" s="51">
        <f t="shared" si="3"/>
        <v>657896.80000000005</v>
      </c>
      <c r="Y10" s="51">
        <f t="shared" si="3"/>
        <v>937394.49</v>
      </c>
      <c r="Z10" s="51">
        <f t="shared" si="3"/>
        <v>974617.54</v>
      </c>
      <c r="AA10" s="51">
        <f t="shared" si="3"/>
        <v>1210841.48</v>
      </c>
      <c r="AB10" s="51">
        <f t="shared" si="3"/>
        <v>1043658.67</v>
      </c>
      <c r="AC10" s="51">
        <f>AC13+AC15+AC17+AC19+AC21+AC23+AC25+AC27+AC29+AC31+AC33+AC35+AC37+AC39+AC41+AC43+AC45+AC47+AC49+AC51+AC53+AC55</f>
        <v>1613589.1099999999</v>
      </c>
      <c r="AD10" s="51">
        <f t="shared" ref="AD10:AM10" si="4">AD13+AD15+AD17+AD19+AD21+AD23+AD25+AD27+AD29+AD31+AD33+AD35+AD37+AD39+AD41+AD43+AD45+AD47+AD49+AD51+AD53+AD55</f>
        <v>2294115.6300000004</v>
      </c>
      <c r="AE10" s="51">
        <f t="shared" si="4"/>
        <v>1871512</v>
      </c>
      <c r="AF10" s="51">
        <f t="shared" si="4"/>
        <v>1830130.9899999998</v>
      </c>
      <c r="AG10" s="51">
        <f t="shared" si="4"/>
        <v>1373144.503</v>
      </c>
      <c r="AH10" s="51">
        <f t="shared" si="4"/>
        <v>2317166.75</v>
      </c>
      <c r="AI10" s="51">
        <f t="shared" si="4"/>
        <v>1983374.7459999998</v>
      </c>
      <c r="AJ10" s="51">
        <f t="shared" si="4"/>
        <v>2793882.2180000003</v>
      </c>
      <c r="AK10" s="51">
        <f t="shared" ref="AK10:AL10" si="5">AK13+AK15+AK17+AK19+AK21+AK23+AK25+AK27+AK29+AK31+AK33+AK35+AK37+AK39+AK41+AK43+AK45+AK47+AK49+AK51+AK53+AK55</f>
        <v>1682682.0480000002</v>
      </c>
      <c r="AL10" s="51">
        <f t="shared" si="5"/>
        <v>794599.87499999988</v>
      </c>
      <c r="AM10" s="51">
        <f t="shared" si="4"/>
        <v>22615.93</v>
      </c>
      <c r="AN10" s="33">
        <f>SUM(D10:AM10)</f>
        <v>25596711.520000003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0</v>
      </c>
      <c r="E12" s="59">
        <f t="shared" si="6"/>
        <v>0</v>
      </c>
      <c r="F12" s="59">
        <f t="shared" si="6"/>
        <v>0</v>
      </c>
      <c r="G12" s="59">
        <f t="shared" si="6"/>
        <v>0</v>
      </c>
      <c r="H12" s="59">
        <f t="shared" si="6"/>
        <v>0</v>
      </c>
      <c r="I12" s="59">
        <f t="shared" si="6"/>
        <v>0</v>
      </c>
      <c r="J12" s="59">
        <f t="shared" si="6"/>
        <v>0</v>
      </c>
      <c r="K12" s="59">
        <f t="shared" si="6"/>
        <v>0</v>
      </c>
      <c r="L12" s="59">
        <f t="shared" si="6"/>
        <v>0</v>
      </c>
      <c r="M12" s="59">
        <f t="shared" si="6"/>
        <v>0</v>
      </c>
      <c r="N12" s="59">
        <f t="shared" si="6"/>
        <v>0</v>
      </c>
      <c r="O12" s="59">
        <f t="shared" si="6"/>
        <v>0</v>
      </c>
      <c r="P12" s="59">
        <f t="shared" si="6"/>
        <v>0</v>
      </c>
      <c r="Q12" s="59">
        <f t="shared" si="6"/>
        <v>0</v>
      </c>
      <c r="R12" s="59">
        <f t="shared" si="6"/>
        <v>0</v>
      </c>
      <c r="S12" s="59">
        <f t="shared" si="6"/>
        <v>0</v>
      </c>
      <c r="T12" s="59">
        <f t="shared" si="6"/>
        <v>0</v>
      </c>
      <c r="U12" s="59">
        <f t="shared" si="6"/>
        <v>0</v>
      </c>
      <c r="V12" s="59">
        <f t="shared" si="6"/>
        <v>222</v>
      </c>
      <c r="W12" s="59">
        <f t="shared" si="6"/>
        <v>131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353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0</v>
      </c>
      <c r="E13" s="60">
        <f t="shared" si="11"/>
        <v>0</v>
      </c>
      <c r="F13" s="60">
        <f t="shared" si="11"/>
        <v>0</v>
      </c>
      <c r="G13" s="60">
        <f t="shared" si="11"/>
        <v>0</v>
      </c>
      <c r="H13" s="60">
        <f t="shared" si="11"/>
        <v>0</v>
      </c>
      <c r="I13" s="60">
        <f t="shared" si="11"/>
        <v>0</v>
      </c>
      <c r="J13" s="60">
        <f t="shared" si="11"/>
        <v>0</v>
      </c>
      <c r="K13" s="60">
        <f t="shared" si="11"/>
        <v>0</v>
      </c>
      <c r="L13" s="60">
        <f t="shared" si="11"/>
        <v>0</v>
      </c>
      <c r="M13" s="60">
        <f t="shared" si="11"/>
        <v>0</v>
      </c>
      <c r="N13" s="60">
        <f t="shared" si="11"/>
        <v>0</v>
      </c>
      <c r="O13" s="60">
        <f t="shared" si="11"/>
        <v>0</v>
      </c>
      <c r="P13" s="60">
        <f t="shared" si="11"/>
        <v>0</v>
      </c>
      <c r="Q13" s="60">
        <f t="shared" si="11"/>
        <v>0</v>
      </c>
      <c r="R13" s="60">
        <f t="shared" si="11"/>
        <v>0</v>
      </c>
      <c r="S13" s="60">
        <f t="shared" si="11"/>
        <v>0</v>
      </c>
      <c r="T13" s="60">
        <f t="shared" si="11"/>
        <v>0</v>
      </c>
      <c r="U13" s="60">
        <f t="shared" si="11"/>
        <v>0</v>
      </c>
      <c r="V13" s="60">
        <f t="shared" si="11"/>
        <v>84625</v>
      </c>
      <c r="W13" s="60">
        <f t="shared" si="11"/>
        <v>54384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139009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0</v>
      </c>
      <c r="I14" s="59">
        <f t="shared" si="15"/>
        <v>0</v>
      </c>
      <c r="J14" s="59">
        <f t="shared" si="15"/>
        <v>0</v>
      </c>
      <c r="K14" s="59">
        <f t="shared" si="15"/>
        <v>0</v>
      </c>
      <c r="L14" s="59">
        <f t="shared" si="15"/>
        <v>0</v>
      </c>
      <c r="M14" s="59">
        <f t="shared" si="15"/>
        <v>0</v>
      </c>
      <c r="N14" s="59">
        <f t="shared" si="15"/>
        <v>0</v>
      </c>
      <c r="O14" s="59">
        <f t="shared" si="15"/>
        <v>0</v>
      </c>
      <c r="P14" s="59">
        <f t="shared" si="15"/>
        <v>0</v>
      </c>
      <c r="Q14" s="59">
        <f t="shared" si="15"/>
        <v>0</v>
      </c>
      <c r="R14" s="59">
        <f t="shared" si="15"/>
        <v>0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0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0</v>
      </c>
      <c r="I15" s="60">
        <f t="shared" si="19"/>
        <v>0</v>
      </c>
      <c r="J15" s="60">
        <f t="shared" si="19"/>
        <v>0</v>
      </c>
      <c r="K15" s="60">
        <f t="shared" si="19"/>
        <v>0</v>
      </c>
      <c r="L15" s="60">
        <f t="shared" si="19"/>
        <v>0</v>
      </c>
      <c r="M15" s="60">
        <f t="shared" si="19"/>
        <v>0</v>
      </c>
      <c r="N15" s="60">
        <f t="shared" si="19"/>
        <v>0</v>
      </c>
      <c r="O15" s="60">
        <f t="shared" si="19"/>
        <v>0</v>
      </c>
      <c r="P15" s="60">
        <f t="shared" si="19"/>
        <v>0</v>
      </c>
      <c r="Q15" s="60">
        <f t="shared" si="19"/>
        <v>0</v>
      </c>
      <c r="R15" s="60">
        <f t="shared" si="19"/>
        <v>0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0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0</v>
      </c>
      <c r="K16" s="59">
        <f t="shared" si="23"/>
        <v>0</v>
      </c>
      <c r="L16" s="59">
        <f t="shared" si="23"/>
        <v>0</v>
      </c>
      <c r="M16" s="59">
        <f t="shared" si="23"/>
        <v>0</v>
      </c>
      <c r="N16" s="59">
        <f t="shared" si="23"/>
        <v>0</v>
      </c>
      <c r="O16" s="59">
        <f t="shared" si="23"/>
        <v>0</v>
      </c>
      <c r="P16" s="59">
        <f t="shared" si="23"/>
        <v>0</v>
      </c>
      <c r="Q16" s="59">
        <f t="shared" si="23"/>
        <v>0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0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0</v>
      </c>
      <c r="K17" s="60">
        <f t="shared" si="27"/>
        <v>0</v>
      </c>
      <c r="L17" s="60">
        <f t="shared" si="27"/>
        <v>0</v>
      </c>
      <c r="M17" s="60">
        <f t="shared" si="27"/>
        <v>0</v>
      </c>
      <c r="N17" s="60">
        <f t="shared" si="27"/>
        <v>0</v>
      </c>
      <c r="O17" s="60">
        <f t="shared" si="27"/>
        <v>0</v>
      </c>
      <c r="P17" s="60">
        <f t="shared" si="27"/>
        <v>0</v>
      </c>
      <c r="Q17" s="60">
        <f t="shared" si="27"/>
        <v>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0</v>
      </c>
      <c r="Q18" s="59">
        <f t="shared" si="31"/>
        <v>0</v>
      </c>
      <c r="R18" s="59">
        <f t="shared" si="31"/>
        <v>0</v>
      </c>
      <c r="S18" s="59">
        <f t="shared" si="31"/>
        <v>0</v>
      </c>
      <c r="T18" s="59">
        <f t="shared" si="31"/>
        <v>0</v>
      </c>
      <c r="U18" s="59">
        <f t="shared" si="31"/>
        <v>0</v>
      </c>
      <c r="V18" s="59">
        <f t="shared" si="31"/>
        <v>1166</v>
      </c>
      <c r="W18" s="59">
        <f t="shared" si="31"/>
        <v>1748</v>
      </c>
      <c r="X18" s="14">
        <f t="shared" si="31"/>
        <v>698</v>
      </c>
      <c r="Y18" s="14">
        <f t="shared" si="31"/>
        <v>1064</v>
      </c>
      <c r="Z18" s="14">
        <f t="shared" si="31"/>
        <v>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4676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0</v>
      </c>
      <c r="Q19" s="60">
        <f t="shared" si="35"/>
        <v>0</v>
      </c>
      <c r="R19" s="60">
        <f t="shared" si="35"/>
        <v>0</v>
      </c>
      <c r="S19" s="60">
        <f t="shared" si="35"/>
        <v>0</v>
      </c>
      <c r="T19" s="60">
        <f t="shared" si="35"/>
        <v>0</v>
      </c>
      <c r="U19" s="60">
        <f t="shared" si="35"/>
        <v>0</v>
      </c>
      <c r="V19" s="60">
        <f t="shared" si="35"/>
        <v>491782</v>
      </c>
      <c r="W19" s="60">
        <f t="shared" si="35"/>
        <v>870807</v>
      </c>
      <c r="X19" s="15">
        <f t="shared" si="35"/>
        <v>318767.8</v>
      </c>
      <c r="Y19" s="15">
        <f t="shared" si="35"/>
        <v>556157.49</v>
      </c>
      <c r="Z19" s="15">
        <f t="shared" si="35"/>
        <v>83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2237597.29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984</v>
      </c>
      <c r="AA20" s="14">
        <f t="shared" si="39"/>
        <v>931</v>
      </c>
      <c r="AB20" s="14">
        <f t="shared" si="39"/>
        <v>535</v>
      </c>
      <c r="AC20" s="14">
        <f t="shared" si="39"/>
        <v>842</v>
      </c>
      <c r="AD20" s="14">
        <f t="shared" si="39"/>
        <v>812</v>
      </c>
      <c r="AE20" s="14">
        <f t="shared" si="39"/>
        <v>657</v>
      </c>
      <c r="AF20" s="14">
        <f t="shared" si="39"/>
        <v>916</v>
      </c>
      <c r="AG20" s="14">
        <f t="shared" ref="AG20:AH20" si="40">AG75+AG130</f>
        <v>282</v>
      </c>
      <c r="AH20" s="14">
        <f t="shared" si="40"/>
        <v>563</v>
      </c>
      <c r="AI20" s="14">
        <f t="shared" ref="AI20:AJ25" si="41">AI75+AI130</f>
        <v>912</v>
      </c>
      <c r="AJ20" s="14">
        <f t="shared" si="41"/>
        <v>1215</v>
      </c>
      <c r="AK20" s="14">
        <f t="shared" ref="AK20:AL20" si="42">AK75+AK130</f>
        <v>458</v>
      </c>
      <c r="AL20" s="14">
        <f t="shared" si="42"/>
        <v>142</v>
      </c>
      <c r="AM20" s="14">
        <f t="shared" si="39"/>
        <v>0</v>
      </c>
      <c r="AN20" s="17">
        <f t="shared" si="10"/>
        <v>9249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512953.5</v>
      </c>
      <c r="AA21" s="15">
        <f t="shared" si="43"/>
        <v>558272</v>
      </c>
      <c r="AB21" s="15">
        <f t="shared" si="43"/>
        <v>425090.03</v>
      </c>
      <c r="AC21" s="15">
        <f t="shared" si="43"/>
        <v>628510.76</v>
      </c>
      <c r="AD21" s="15">
        <f t="shared" si="43"/>
        <v>713084.21000000008</v>
      </c>
      <c r="AE21" s="15">
        <f t="shared" si="43"/>
        <v>604976.98</v>
      </c>
      <c r="AF21" s="15">
        <f t="shared" si="43"/>
        <v>838127.03999999992</v>
      </c>
      <c r="AG21" s="15">
        <f t="shared" ref="AG21:AH21" si="44">AG76+AG131</f>
        <v>261245.09</v>
      </c>
      <c r="AH21" s="15">
        <f t="shared" si="44"/>
        <v>530550.91999999993</v>
      </c>
      <c r="AI21" s="15">
        <f t="shared" si="41"/>
        <v>980358.88500000001</v>
      </c>
      <c r="AJ21" s="15">
        <f t="shared" si="41"/>
        <v>1762439.2000000002</v>
      </c>
      <c r="AK21" s="15">
        <f t="shared" ref="AK21:AL21" si="45">AK76+AK131</f>
        <v>676834.41800000006</v>
      </c>
      <c r="AL21" s="15">
        <f t="shared" si="45"/>
        <v>302094.36</v>
      </c>
      <c r="AM21" s="15">
        <f>AM76+AM131</f>
        <v>745.73</v>
      </c>
      <c r="AN21" s="18">
        <f t="shared" si="10"/>
        <v>8795283.1229999997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503</v>
      </c>
      <c r="AE22" s="14">
        <f t="shared" si="46"/>
        <v>299</v>
      </c>
      <c r="AF22" s="14">
        <f t="shared" si="46"/>
        <v>436</v>
      </c>
      <c r="AG22" s="14">
        <f t="shared" si="46"/>
        <v>219</v>
      </c>
      <c r="AH22" s="14">
        <f t="shared" si="46"/>
        <v>336</v>
      </c>
      <c r="AI22" s="14">
        <f t="shared" si="41"/>
        <v>104</v>
      </c>
      <c r="AJ22" s="14">
        <f t="shared" si="41"/>
        <v>100</v>
      </c>
      <c r="AK22" s="14">
        <f t="shared" ref="AK22:AL22" si="47">AK77+AK132</f>
        <v>108</v>
      </c>
      <c r="AL22" s="14">
        <f t="shared" si="47"/>
        <v>87</v>
      </c>
      <c r="AM22" s="14">
        <f>AM77+AM132</f>
        <v>0</v>
      </c>
      <c r="AN22" s="17">
        <f t="shared" ref="AN22:AN25" si="48">SUM(D22:AM22)</f>
        <v>2192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605962.23999999999</v>
      </c>
      <c r="AE23" s="15">
        <f t="shared" si="49"/>
        <v>373913.02999999997</v>
      </c>
      <c r="AF23" s="15">
        <f t="shared" si="49"/>
        <v>350027.83</v>
      </c>
      <c r="AG23" s="15">
        <f t="shared" si="49"/>
        <v>199517.05299999999</v>
      </c>
      <c r="AH23" s="15">
        <f t="shared" si="49"/>
        <v>382520.12</v>
      </c>
      <c r="AI23" s="15">
        <f t="shared" si="41"/>
        <v>203044.856</v>
      </c>
      <c r="AJ23" s="15">
        <f t="shared" si="41"/>
        <v>244319.59000000005</v>
      </c>
      <c r="AK23" s="15">
        <f t="shared" ref="AK23:AL23" si="50">AK78+AK133</f>
        <v>336625.85000000009</v>
      </c>
      <c r="AL23" s="15">
        <f t="shared" si="50"/>
        <v>219719.23499999999</v>
      </c>
      <c r="AM23" s="15">
        <f>AM78+AM133</f>
        <v>21217.200000000001</v>
      </c>
      <c r="AN23" s="18">
        <f t="shared" si="48"/>
        <v>2936867.0040000002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0</v>
      </c>
      <c r="E24" s="59">
        <f t="shared" si="51"/>
        <v>0</v>
      </c>
      <c r="F24" s="59">
        <f t="shared" si="51"/>
        <v>0</v>
      </c>
      <c r="G24" s="59">
        <f t="shared" si="51"/>
        <v>0</v>
      </c>
      <c r="H24" s="59">
        <f t="shared" si="51"/>
        <v>0</v>
      </c>
      <c r="I24" s="59">
        <f t="shared" si="51"/>
        <v>0</v>
      </c>
      <c r="J24" s="59">
        <f t="shared" si="51"/>
        <v>0</v>
      </c>
      <c r="K24" s="59">
        <f t="shared" si="51"/>
        <v>0</v>
      </c>
      <c r="L24" s="59">
        <f t="shared" si="51"/>
        <v>0</v>
      </c>
      <c r="M24" s="59">
        <f t="shared" si="51"/>
        <v>0</v>
      </c>
      <c r="N24" s="59">
        <f t="shared" si="51"/>
        <v>0</v>
      </c>
      <c r="O24" s="59">
        <f t="shared" si="51"/>
        <v>0</v>
      </c>
      <c r="P24" s="59">
        <f t="shared" si="51"/>
        <v>0</v>
      </c>
      <c r="Q24" s="59">
        <f t="shared" si="51"/>
        <v>0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0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0</v>
      </c>
      <c r="E25" s="60">
        <f t="shared" si="53"/>
        <v>0</v>
      </c>
      <c r="F25" s="60">
        <f t="shared" si="53"/>
        <v>0</v>
      </c>
      <c r="G25" s="60">
        <f t="shared" si="53"/>
        <v>0</v>
      </c>
      <c r="H25" s="60">
        <f t="shared" si="53"/>
        <v>0</v>
      </c>
      <c r="I25" s="60">
        <f t="shared" si="53"/>
        <v>0</v>
      </c>
      <c r="J25" s="60">
        <f t="shared" si="53"/>
        <v>0</v>
      </c>
      <c r="K25" s="60">
        <f t="shared" si="53"/>
        <v>0</v>
      </c>
      <c r="L25" s="60">
        <f t="shared" si="53"/>
        <v>0</v>
      </c>
      <c r="M25" s="60">
        <f t="shared" si="53"/>
        <v>0</v>
      </c>
      <c r="N25" s="60">
        <f t="shared" si="53"/>
        <v>0</v>
      </c>
      <c r="O25" s="60">
        <f t="shared" si="53"/>
        <v>0</v>
      </c>
      <c r="P25" s="60">
        <f t="shared" si="53"/>
        <v>0</v>
      </c>
      <c r="Q25" s="60">
        <f t="shared" si="53"/>
        <v>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0</v>
      </c>
      <c r="E26" s="59">
        <f t="shared" si="55"/>
        <v>0</v>
      </c>
      <c r="F26" s="59">
        <f t="shared" si="55"/>
        <v>0</v>
      </c>
      <c r="G26" s="59">
        <f t="shared" si="55"/>
        <v>0</v>
      </c>
      <c r="H26" s="59">
        <f t="shared" si="55"/>
        <v>0</v>
      </c>
      <c r="I26" s="59">
        <f t="shared" si="55"/>
        <v>0</v>
      </c>
      <c r="J26" s="59">
        <f t="shared" si="55"/>
        <v>0</v>
      </c>
      <c r="K26" s="59">
        <f t="shared" si="55"/>
        <v>0</v>
      </c>
      <c r="L26" s="59">
        <f t="shared" si="55"/>
        <v>0</v>
      </c>
      <c r="M26" s="59">
        <f t="shared" si="55"/>
        <v>0</v>
      </c>
      <c r="N26" s="59">
        <f t="shared" si="55"/>
        <v>0</v>
      </c>
      <c r="O26" s="59">
        <f t="shared" si="55"/>
        <v>0</v>
      </c>
      <c r="P26" s="59">
        <f t="shared" si="55"/>
        <v>0</v>
      </c>
      <c r="Q26" s="59">
        <f t="shared" si="55"/>
        <v>0</v>
      </c>
      <c r="R26" s="59">
        <f t="shared" si="55"/>
        <v>0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0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0</v>
      </c>
      <c r="E27" s="60">
        <f t="shared" si="59"/>
        <v>0</v>
      </c>
      <c r="F27" s="60">
        <f t="shared" si="59"/>
        <v>0</v>
      </c>
      <c r="G27" s="60">
        <f t="shared" si="59"/>
        <v>0</v>
      </c>
      <c r="H27" s="60">
        <f t="shared" si="59"/>
        <v>0</v>
      </c>
      <c r="I27" s="60">
        <f t="shared" si="59"/>
        <v>0</v>
      </c>
      <c r="J27" s="60">
        <f t="shared" si="59"/>
        <v>0</v>
      </c>
      <c r="K27" s="60">
        <f t="shared" si="59"/>
        <v>0</v>
      </c>
      <c r="L27" s="60">
        <f t="shared" si="59"/>
        <v>0</v>
      </c>
      <c r="M27" s="60">
        <f t="shared" si="59"/>
        <v>0</v>
      </c>
      <c r="N27" s="60">
        <f t="shared" si="59"/>
        <v>0</v>
      </c>
      <c r="O27" s="60">
        <f t="shared" si="59"/>
        <v>0</v>
      </c>
      <c r="P27" s="60">
        <f t="shared" si="59"/>
        <v>0</v>
      </c>
      <c r="Q27" s="60">
        <f t="shared" si="59"/>
        <v>0</v>
      </c>
      <c r="R27" s="60">
        <f t="shared" si="59"/>
        <v>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0</v>
      </c>
      <c r="O28" s="59">
        <f t="shared" si="63"/>
        <v>0</v>
      </c>
      <c r="P28" s="59">
        <f t="shared" si="63"/>
        <v>0</v>
      </c>
      <c r="Q28" s="59">
        <f t="shared" si="63"/>
        <v>0</v>
      </c>
      <c r="R28" s="59">
        <f t="shared" si="63"/>
        <v>0</v>
      </c>
      <c r="S28" s="59">
        <f t="shared" si="63"/>
        <v>0</v>
      </c>
      <c r="T28" s="59">
        <f t="shared" si="63"/>
        <v>0</v>
      </c>
      <c r="U28" s="59">
        <f t="shared" si="63"/>
        <v>0</v>
      </c>
      <c r="V28" s="59">
        <f t="shared" si="63"/>
        <v>10</v>
      </c>
      <c r="W28" s="59">
        <f t="shared" si="63"/>
        <v>7</v>
      </c>
      <c r="X28" s="14">
        <f t="shared" si="63"/>
        <v>0</v>
      </c>
      <c r="Y28" s="14">
        <f t="shared" si="63"/>
        <v>1</v>
      </c>
      <c r="Z28" s="14">
        <f t="shared" si="63"/>
        <v>0</v>
      </c>
      <c r="AA28" s="14">
        <f t="shared" si="63"/>
        <v>0</v>
      </c>
      <c r="AB28" s="14">
        <f t="shared" si="63"/>
        <v>0</v>
      </c>
      <c r="AC28" s="14">
        <f t="shared" si="63"/>
        <v>26</v>
      </c>
      <c r="AD28" s="14">
        <f t="shared" si="63"/>
        <v>2</v>
      </c>
      <c r="AE28" s="14">
        <f t="shared" si="63"/>
        <v>6</v>
      </c>
      <c r="AF28" s="14">
        <f t="shared" si="63"/>
        <v>3</v>
      </c>
      <c r="AG28" s="14">
        <f t="shared" ref="AG28:AH28" si="64">AG83+AG138</f>
        <v>3</v>
      </c>
      <c r="AH28" s="14">
        <f t="shared" si="64"/>
        <v>2</v>
      </c>
      <c r="AI28" s="14">
        <f t="shared" ref="AI28:AJ28" si="65">AI83+AI138</f>
        <v>1</v>
      </c>
      <c r="AJ28" s="14">
        <f t="shared" si="65"/>
        <v>5</v>
      </c>
      <c r="AK28" s="14">
        <f t="shared" ref="AK28:AL28" si="66">AK83+AK138</f>
        <v>6</v>
      </c>
      <c r="AL28" s="14">
        <f t="shared" si="66"/>
        <v>4</v>
      </c>
      <c r="AM28" s="14">
        <f t="shared" si="63"/>
        <v>2</v>
      </c>
      <c r="AN28" s="17">
        <f t="shared" si="10"/>
        <v>78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0</v>
      </c>
      <c r="O29" s="60">
        <f t="shared" si="67"/>
        <v>0</v>
      </c>
      <c r="P29" s="60">
        <f t="shared" si="67"/>
        <v>0</v>
      </c>
      <c r="Q29" s="60">
        <f t="shared" si="67"/>
        <v>0</v>
      </c>
      <c r="R29" s="60">
        <f t="shared" si="67"/>
        <v>0</v>
      </c>
      <c r="S29" s="60">
        <f t="shared" si="67"/>
        <v>0</v>
      </c>
      <c r="T29" s="60">
        <f t="shared" si="67"/>
        <v>0</v>
      </c>
      <c r="U29" s="60">
        <f t="shared" si="67"/>
        <v>0</v>
      </c>
      <c r="V29" s="60">
        <f t="shared" si="67"/>
        <v>1695</v>
      </c>
      <c r="W29" s="60">
        <f t="shared" si="67"/>
        <v>1023.59</v>
      </c>
      <c r="X29" s="15">
        <f t="shared" si="67"/>
        <v>0</v>
      </c>
      <c r="Y29" s="15">
        <f t="shared" si="67"/>
        <v>172</v>
      </c>
      <c r="Z29" s="15">
        <f t="shared" si="67"/>
        <v>0</v>
      </c>
      <c r="AA29" s="15">
        <f t="shared" si="67"/>
        <v>0</v>
      </c>
      <c r="AB29" s="15">
        <f t="shared" si="67"/>
        <v>0</v>
      </c>
      <c r="AC29" s="15">
        <f t="shared" si="67"/>
        <v>7800</v>
      </c>
      <c r="AD29" s="15">
        <f t="shared" si="67"/>
        <v>725</v>
      </c>
      <c r="AE29" s="15">
        <f t="shared" si="67"/>
        <v>2039</v>
      </c>
      <c r="AF29" s="15">
        <f t="shared" si="67"/>
        <v>1253</v>
      </c>
      <c r="AG29" s="15">
        <f t="shared" ref="AG29:AH29" si="68">AG84+AG139</f>
        <v>822</v>
      </c>
      <c r="AH29" s="15">
        <f t="shared" si="68"/>
        <v>810</v>
      </c>
      <c r="AI29" s="15">
        <f t="shared" ref="AI29:AJ29" si="69">AI84+AI139</f>
        <v>388</v>
      </c>
      <c r="AJ29" s="15">
        <f t="shared" si="69"/>
        <v>1470</v>
      </c>
      <c r="AK29" s="15">
        <f t="shared" ref="AK29:AL29" si="70">AK84+AK139</f>
        <v>1874</v>
      </c>
      <c r="AL29" s="15">
        <f t="shared" si="70"/>
        <v>948</v>
      </c>
      <c r="AM29" s="15">
        <f t="shared" si="67"/>
        <v>653</v>
      </c>
      <c r="AN29" s="18">
        <f t="shared" si="10"/>
        <v>21672.59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0</v>
      </c>
      <c r="S30" s="59">
        <f t="shared" si="71"/>
        <v>0</v>
      </c>
      <c r="T30" s="59">
        <f t="shared" si="71"/>
        <v>0</v>
      </c>
      <c r="U30" s="59">
        <f t="shared" si="71"/>
        <v>0</v>
      </c>
      <c r="V30" s="59">
        <f t="shared" si="71"/>
        <v>407</v>
      </c>
      <c r="W30" s="59">
        <f t="shared" si="71"/>
        <v>372</v>
      </c>
      <c r="X30" s="14">
        <f t="shared" si="71"/>
        <v>402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1181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0</v>
      </c>
      <c r="S31" s="60">
        <f t="shared" si="75"/>
        <v>0</v>
      </c>
      <c r="T31" s="60">
        <f t="shared" si="75"/>
        <v>0</v>
      </c>
      <c r="U31" s="60">
        <f t="shared" si="75"/>
        <v>0</v>
      </c>
      <c r="V31" s="60">
        <f t="shared" si="75"/>
        <v>61450</v>
      </c>
      <c r="W31" s="60">
        <f t="shared" si="75"/>
        <v>65350</v>
      </c>
      <c r="X31" s="15">
        <f t="shared" si="75"/>
        <v>71000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197800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529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529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201020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201020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755</v>
      </c>
      <c r="Z34" s="14">
        <f t="shared" si="87"/>
        <v>741</v>
      </c>
      <c r="AA34" s="14">
        <f t="shared" si="87"/>
        <v>1214</v>
      </c>
      <c r="AB34" s="14">
        <f t="shared" si="87"/>
        <v>838</v>
      </c>
      <c r="AC34" s="14">
        <f t="shared" si="87"/>
        <v>1064</v>
      </c>
      <c r="AD34" s="14">
        <f t="shared" si="87"/>
        <v>801</v>
      </c>
      <c r="AE34" s="14">
        <f t="shared" si="87"/>
        <v>380</v>
      </c>
      <c r="AF34" s="14">
        <f t="shared" si="87"/>
        <v>317</v>
      </c>
      <c r="AG34" s="14">
        <f t="shared" ref="AG34:AH34" si="88">AG89+AG144</f>
        <v>325</v>
      </c>
      <c r="AH34" s="14">
        <f t="shared" si="88"/>
        <v>372</v>
      </c>
      <c r="AI34" s="14">
        <f t="shared" ref="AI34:AJ34" si="89">AI89+AI144</f>
        <v>282</v>
      </c>
      <c r="AJ34" s="14">
        <f t="shared" si="89"/>
        <v>350</v>
      </c>
      <c r="AK34" s="14">
        <f t="shared" ref="AK34:AL34" si="90">AK89+AK144</f>
        <v>409</v>
      </c>
      <c r="AL34" s="14">
        <f t="shared" si="90"/>
        <v>311</v>
      </c>
      <c r="AM34" s="14">
        <f t="shared" si="87"/>
        <v>0</v>
      </c>
      <c r="AN34" s="17">
        <f t="shared" si="10"/>
        <v>8159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207530</v>
      </c>
      <c r="Z35" s="15">
        <f t="shared" si="91"/>
        <v>212230</v>
      </c>
      <c r="AA35" s="15">
        <f t="shared" si="91"/>
        <v>416240</v>
      </c>
      <c r="AB35" s="15">
        <f t="shared" si="91"/>
        <v>273430</v>
      </c>
      <c r="AC35" s="15">
        <f t="shared" si="91"/>
        <v>365090</v>
      </c>
      <c r="AD35" s="15">
        <f t="shared" si="91"/>
        <v>310030</v>
      </c>
      <c r="AE35" s="15">
        <f t="shared" si="91"/>
        <v>142540</v>
      </c>
      <c r="AF35" s="15">
        <f t="shared" si="91"/>
        <v>126860</v>
      </c>
      <c r="AG35" s="15">
        <f t="shared" ref="AG35:AH35" si="92">AG90+AG145</f>
        <v>133730</v>
      </c>
      <c r="AH35" s="15">
        <f t="shared" si="92"/>
        <v>150520</v>
      </c>
      <c r="AI35" s="15">
        <f t="shared" ref="AI35:AJ35" si="93">AI90+AI145</f>
        <v>136685</v>
      </c>
      <c r="AJ35" s="15">
        <f t="shared" si="93"/>
        <v>163980</v>
      </c>
      <c r="AK35" s="15">
        <f t="shared" ref="AK35:AL35" si="94">AK90+AK145</f>
        <v>193130</v>
      </c>
      <c r="AL35" s="15">
        <f t="shared" si="94"/>
        <v>149270</v>
      </c>
      <c r="AM35" s="15">
        <f t="shared" si="91"/>
        <v>0</v>
      </c>
      <c r="AN35" s="18">
        <f t="shared" si="10"/>
        <v>2981265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640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640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266240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266240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454</v>
      </c>
      <c r="AE38" s="14">
        <f t="shared" si="103"/>
        <v>634</v>
      </c>
      <c r="AF38" s="14">
        <f t="shared" si="103"/>
        <v>160</v>
      </c>
      <c r="AG38" s="14">
        <f t="shared" ref="AG38:AH38" si="104">AG93+AG148</f>
        <v>381</v>
      </c>
      <c r="AH38" s="14">
        <f t="shared" si="104"/>
        <v>1434</v>
      </c>
      <c r="AI38" s="14">
        <f t="shared" ref="AI38:AJ38" si="105">AI93+AI148</f>
        <v>308</v>
      </c>
      <c r="AJ38" s="14">
        <f t="shared" si="105"/>
        <v>112</v>
      </c>
      <c r="AK38" s="14">
        <f t="shared" ref="AK38:AL38" si="106">AK93+AK148</f>
        <v>164</v>
      </c>
      <c r="AL38" s="14">
        <f t="shared" si="106"/>
        <v>0</v>
      </c>
      <c r="AM38" s="14">
        <f t="shared" si="103"/>
        <v>0</v>
      </c>
      <c r="AN38" s="17">
        <f t="shared" si="10"/>
        <v>3647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211110</v>
      </c>
      <c r="AE39" s="15">
        <f t="shared" si="107"/>
        <v>295444</v>
      </c>
      <c r="AF39" s="15">
        <f t="shared" si="107"/>
        <v>74560</v>
      </c>
      <c r="AG39" s="15">
        <f t="shared" ref="AG39:AH39" si="108">AG94+AG149</f>
        <v>177546</v>
      </c>
      <c r="AH39" s="15">
        <f t="shared" si="108"/>
        <v>668244</v>
      </c>
      <c r="AI39" s="15">
        <f t="shared" ref="AI39:AJ39" si="109">AI94+AI149</f>
        <v>154924</v>
      </c>
      <c r="AJ39" s="15">
        <f t="shared" si="109"/>
        <v>68947.199999999997</v>
      </c>
      <c r="AK39" s="15">
        <f t="shared" ref="AK39:AL39" si="110">AK94+AK149</f>
        <v>101024</v>
      </c>
      <c r="AL39" s="15">
        <f t="shared" si="110"/>
        <v>0</v>
      </c>
      <c r="AM39" s="15">
        <f t="shared" si="107"/>
        <v>0</v>
      </c>
      <c r="AN39" s="18">
        <f t="shared" si="10"/>
        <v>1751799.2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0</v>
      </c>
      <c r="T40" s="59">
        <f t="shared" si="111"/>
        <v>0</v>
      </c>
      <c r="U40" s="59">
        <f t="shared" si="111"/>
        <v>0</v>
      </c>
      <c r="V40" s="59">
        <f t="shared" si="111"/>
        <v>2654</v>
      </c>
      <c r="W40" s="59">
        <f t="shared" si="111"/>
        <v>1141</v>
      </c>
      <c r="X40" s="14">
        <f t="shared" si="111"/>
        <v>760</v>
      </c>
      <c r="Y40" s="14">
        <f t="shared" si="111"/>
        <v>1134</v>
      </c>
      <c r="Z40" s="14">
        <f t="shared" si="111"/>
        <v>1464</v>
      </c>
      <c r="AA40" s="14">
        <f t="shared" si="111"/>
        <v>2289</v>
      </c>
      <c r="AB40" s="14">
        <f t="shared" si="111"/>
        <v>3454</v>
      </c>
      <c r="AC40" s="14">
        <f t="shared" si="111"/>
        <v>3994</v>
      </c>
      <c r="AD40" s="14">
        <f t="shared" si="111"/>
        <v>4570</v>
      </c>
      <c r="AE40" s="14">
        <f t="shared" si="111"/>
        <v>3568</v>
      </c>
      <c r="AF40" s="14">
        <f t="shared" si="111"/>
        <v>3783</v>
      </c>
      <c r="AG40" s="14">
        <f t="shared" ref="AG40:AH40" si="112">AG95+AG150</f>
        <v>3491</v>
      </c>
      <c r="AH40" s="14">
        <f t="shared" si="112"/>
        <v>1952</v>
      </c>
      <c r="AI40" s="14">
        <f t="shared" ref="AI40:AJ40" si="113">AI95+AI150</f>
        <v>2219</v>
      </c>
      <c r="AJ40" s="14">
        <f t="shared" si="113"/>
        <v>711</v>
      </c>
      <c r="AK40" s="14">
        <f t="shared" ref="AK40:AL40" si="114">AK95+AK150</f>
        <v>683</v>
      </c>
      <c r="AL40" s="14">
        <f t="shared" si="114"/>
        <v>40</v>
      </c>
      <c r="AM40" s="14">
        <f t="shared" si="111"/>
        <v>0</v>
      </c>
      <c r="AN40" s="17">
        <f t="shared" si="10"/>
        <v>37907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0</v>
      </c>
      <c r="T41" s="60">
        <f t="shared" si="115"/>
        <v>0</v>
      </c>
      <c r="U41" s="60">
        <f t="shared" si="115"/>
        <v>0</v>
      </c>
      <c r="V41" s="60">
        <f t="shared" si="115"/>
        <v>158788</v>
      </c>
      <c r="W41" s="60">
        <f t="shared" si="115"/>
        <v>65301.25</v>
      </c>
      <c r="X41" s="15">
        <f t="shared" si="115"/>
        <v>56718</v>
      </c>
      <c r="Y41" s="15">
        <f t="shared" si="115"/>
        <v>72527</v>
      </c>
      <c r="Z41" s="15">
        <f t="shared" si="115"/>
        <v>95280.24</v>
      </c>
      <c r="AA41" s="15">
        <f t="shared" si="115"/>
        <v>142991.97999999998</v>
      </c>
      <c r="AB41" s="15">
        <f t="shared" si="115"/>
        <v>309090.64</v>
      </c>
      <c r="AC41" s="15">
        <f t="shared" si="115"/>
        <v>325953.94999999995</v>
      </c>
      <c r="AD41" s="15">
        <f t="shared" si="115"/>
        <v>357838.45</v>
      </c>
      <c r="AE41" s="15">
        <f t="shared" si="115"/>
        <v>295618.74</v>
      </c>
      <c r="AF41" s="15">
        <f t="shared" si="115"/>
        <v>364596.18</v>
      </c>
      <c r="AG41" s="15">
        <f t="shared" ref="AG41:AH41" si="116">AG96+AG151</f>
        <v>384812.69999999995</v>
      </c>
      <c r="AH41" s="15">
        <f t="shared" si="116"/>
        <v>283392.68</v>
      </c>
      <c r="AI41" s="15">
        <f t="shared" ref="AI41:AJ41" si="117">AI96+AI151</f>
        <v>240382.90000000002</v>
      </c>
      <c r="AJ41" s="15">
        <f t="shared" si="117"/>
        <v>172558.34</v>
      </c>
      <c r="AK41" s="15">
        <f t="shared" ref="AK41:AL41" si="118">AK96+AK151</f>
        <v>208826.72</v>
      </c>
      <c r="AL41" s="15">
        <f t="shared" si="118"/>
        <v>2808</v>
      </c>
      <c r="AM41" s="15">
        <f t="shared" si="115"/>
        <v>0</v>
      </c>
      <c r="AN41" s="18">
        <f t="shared" si="10"/>
        <v>3537485.77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1276</v>
      </c>
      <c r="X44" s="14">
        <f t="shared" si="127"/>
        <v>1993</v>
      </c>
      <c r="Y44" s="14">
        <f t="shared" si="127"/>
        <v>940</v>
      </c>
      <c r="Z44" s="14">
        <f t="shared" si="127"/>
        <v>1446</v>
      </c>
      <c r="AA44" s="14">
        <f t="shared" si="127"/>
        <v>873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6528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139262.9</v>
      </c>
      <c r="X45" s="15">
        <f t="shared" si="131"/>
        <v>211411</v>
      </c>
      <c r="Y45" s="15">
        <f t="shared" si="131"/>
        <v>101008</v>
      </c>
      <c r="Z45" s="15">
        <f t="shared" si="131"/>
        <v>153404.79999999999</v>
      </c>
      <c r="AA45" s="15">
        <f t="shared" si="131"/>
        <v>93337.5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698424.2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12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12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666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666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119</v>
      </c>
      <c r="AH48" s="87">
        <f t="shared" si="144"/>
        <v>1102</v>
      </c>
      <c r="AI48" s="87">
        <f t="shared" ref="AI48:AJ48" si="145">AI103+AI159</f>
        <v>648</v>
      </c>
      <c r="AJ48" s="87">
        <f t="shared" si="145"/>
        <v>592</v>
      </c>
      <c r="AK48" s="87">
        <f t="shared" ref="AK48:AL48" si="146">AK103+AK159</f>
        <v>226</v>
      </c>
      <c r="AL48" s="87">
        <f t="shared" si="146"/>
        <v>50</v>
      </c>
      <c r="AM48" s="87">
        <f t="shared" si="143"/>
        <v>0</v>
      </c>
      <c r="AN48" s="87">
        <f t="shared" si="10"/>
        <v>2737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21085.360000000001</v>
      </c>
      <c r="AH49" s="88">
        <f t="shared" si="148"/>
        <v>209705.83</v>
      </c>
      <c r="AI49" s="88">
        <f t="shared" ref="AI49:AJ49" si="149">AI104+AI160</f>
        <v>81305.11</v>
      </c>
      <c r="AJ49" s="88">
        <f t="shared" si="149"/>
        <v>202607</v>
      </c>
      <c r="AK49" s="88">
        <f t="shared" ref="AK49:AL49" si="150">AK104+AK160</f>
        <v>47169.06</v>
      </c>
      <c r="AL49" s="88">
        <f t="shared" si="150"/>
        <v>13784.2</v>
      </c>
      <c r="AM49" s="88">
        <f t="shared" si="147"/>
        <v>0</v>
      </c>
      <c r="AN49" s="88">
        <f t="shared" si="10"/>
        <v>575656.55999999994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111</v>
      </c>
      <c r="AE50" s="87">
        <f t="shared" si="151"/>
        <v>290</v>
      </c>
      <c r="AF50" s="87">
        <f t="shared" si="151"/>
        <v>36</v>
      </c>
      <c r="AG50" s="87">
        <f t="shared" ref="AG50:AH50" si="152">AG105+AG161</f>
        <v>439</v>
      </c>
      <c r="AH50" s="87">
        <f t="shared" si="152"/>
        <v>11</v>
      </c>
      <c r="AI50" s="87">
        <f t="shared" ref="AI50:AJ50" si="153">AI105+AI161</f>
        <v>236</v>
      </c>
      <c r="AJ50" s="87">
        <f t="shared" si="153"/>
        <v>220</v>
      </c>
      <c r="AK50" s="87">
        <f t="shared" ref="AK50:AL50" si="154">AK105+AK161</f>
        <v>27</v>
      </c>
      <c r="AL50" s="87">
        <f t="shared" si="154"/>
        <v>0</v>
      </c>
      <c r="AM50" s="87">
        <f t="shared" si="151"/>
        <v>0</v>
      </c>
      <c r="AN50" s="87">
        <f t="shared" si="10"/>
        <v>1370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34979.129999999997</v>
      </c>
      <c r="AE51" s="88">
        <f t="shared" si="155"/>
        <v>88683.85</v>
      </c>
      <c r="AF51" s="88">
        <f t="shared" si="155"/>
        <v>11371.94</v>
      </c>
      <c r="AG51" s="88">
        <f t="shared" ref="AG51:AH51" si="156">AG106+AG162</f>
        <v>132306.70000000001</v>
      </c>
      <c r="AH51" s="88">
        <f t="shared" si="156"/>
        <v>4026.85</v>
      </c>
      <c r="AI51" s="88">
        <f t="shared" ref="AI51:AJ51" si="157">AI106+AI162</f>
        <v>77989.50499999999</v>
      </c>
      <c r="AJ51" s="88">
        <f t="shared" si="157"/>
        <v>90834.688000000009</v>
      </c>
      <c r="AK51" s="88">
        <f t="shared" ref="AK51:AL51" si="158">AK106+AK162</f>
        <v>11206.199999999997</v>
      </c>
      <c r="AL51" s="88">
        <f t="shared" si="158"/>
        <v>146.47999999999999</v>
      </c>
      <c r="AM51" s="88">
        <f t="shared" si="155"/>
        <v>0</v>
      </c>
      <c r="AN51" s="88">
        <f t="shared" si="10"/>
        <v>451545.34299999999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215</v>
      </c>
      <c r="AC52" s="14">
        <f t="shared" si="159"/>
        <v>129</v>
      </c>
      <c r="AD52" s="14">
        <f t="shared" si="159"/>
        <v>368</v>
      </c>
      <c r="AE52" s="14">
        <f t="shared" si="159"/>
        <v>388</v>
      </c>
      <c r="AF52" s="14">
        <f t="shared" si="159"/>
        <v>351</v>
      </c>
      <c r="AG52" s="14">
        <f t="shared" ref="AG52:AH52" si="160">AG107+AG162</f>
        <v>359</v>
      </c>
      <c r="AH52" s="14">
        <f t="shared" si="160"/>
        <v>423</v>
      </c>
      <c r="AI52" s="14">
        <f t="shared" ref="AI52:AJ52" si="161">AI107+AI162</f>
        <v>480</v>
      </c>
      <c r="AJ52" s="14">
        <f t="shared" si="161"/>
        <v>458</v>
      </c>
      <c r="AK52" s="14">
        <f t="shared" ref="AK52:AL52" si="162">AK107+AK162</f>
        <v>594</v>
      </c>
      <c r="AL52" s="14">
        <f t="shared" si="162"/>
        <v>570</v>
      </c>
      <c r="AM52" s="14">
        <f t="shared" si="159"/>
        <v>0</v>
      </c>
      <c r="AN52" s="17">
        <f t="shared" si="10"/>
        <v>4335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36048</v>
      </c>
      <c r="AC53" s="15">
        <f t="shared" si="163"/>
        <v>19994.400000000001</v>
      </c>
      <c r="AD53" s="15">
        <f t="shared" si="163"/>
        <v>60386.6</v>
      </c>
      <c r="AE53" s="15">
        <f t="shared" si="163"/>
        <v>68296.399999999994</v>
      </c>
      <c r="AF53" s="15">
        <f t="shared" si="163"/>
        <v>63335</v>
      </c>
      <c r="AG53" s="15">
        <f t="shared" ref="AG53:AH53" si="164">AG108+AG163</f>
        <v>62079.6</v>
      </c>
      <c r="AH53" s="15">
        <f t="shared" si="164"/>
        <v>75795</v>
      </c>
      <c r="AI53" s="15">
        <f t="shared" ref="AI53:AJ53" si="165">AI108+AI163</f>
        <v>89567.6</v>
      </c>
      <c r="AJ53" s="15">
        <f t="shared" si="165"/>
        <v>86726.2</v>
      </c>
      <c r="AK53" s="15">
        <f t="shared" ref="AK53:AL53" si="166">AK108+AK163</f>
        <v>105991.8</v>
      </c>
      <c r="AL53" s="15">
        <f t="shared" si="166"/>
        <v>105829.6</v>
      </c>
      <c r="AM53" s="15">
        <f t="shared" si="163"/>
        <v>0</v>
      </c>
      <c r="AN53" s="18">
        <f t="shared" si="10"/>
        <v>774050.2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598</v>
      </c>
      <c r="AI54" s="59">
        <f t="shared" si="167"/>
        <v>969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1567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11601.35</v>
      </c>
      <c r="AI55" s="60">
        <f t="shared" si="170"/>
        <v>18728.89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30330.239999999998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11-04-2025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M64" si="172">E67+E69+E71+E73+E75+E77+E79+E81+E83+E85+E87+E89+E91+E93+E95+E97+E99+E101+E103+E105+E107+E109</f>
        <v>0</v>
      </c>
      <c r="F64" s="50">
        <f t="shared" si="172"/>
        <v>0</v>
      </c>
      <c r="G64" s="50">
        <f t="shared" si="172"/>
        <v>0</v>
      </c>
      <c r="H64" s="50">
        <f t="shared" si="172"/>
        <v>0</v>
      </c>
      <c r="I64" s="50">
        <f t="shared" si="172"/>
        <v>0</v>
      </c>
      <c r="J64" s="50">
        <f t="shared" si="172"/>
        <v>0</v>
      </c>
      <c r="K64" s="50">
        <f t="shared" si="172"/>
        <v>0</v>
      </c>
      <c r="L64" s="50">
        <f t="shared" si="172"/>
        <v>0</v>
      </c>
      <c r="M64" s="50">
        <f t="shared" si="172"/>
        <v>0</v>
      </c>
      <c r="N64" s="50">
        <f t="shared" si="172"/>
        <v>0</v>
      </c>
      <c r="O64" s="50">
        <f t="shared" si="172"/>
        <v>0</v>
      </c>
      <c r="P64" s="50">
        <f t="shared" si="172"/>
        <v>0</v>
      </c>
      <c r="Q64" s="50">
        <f t="shared" si="172"/>
        <v>0</v>
      </c>
      <c r="R64" s="50">
        <f t="shared" si="172"/>
        <v>0</v>
      </c>
      <c r="S64" s="50">
        <f t="shared" si="172"/>
        <v>0</v>
      </c>
      <c r="T64" s="50">
        <f t="shared" si="172"/>
        <v>0</v>
      </c>
      <c r="U64" s="50">
        <f t="shared" si="172"/>
        <v>0</v>
      </c>
      <c r="V64" s="50">
        <f t="shared" si="172"/>
        <v>4459</v>
      </c>
      <c r="W64" s="50">
        <f t="shared" si="172"/>
        <v>5204</v>
      </c>
      <c r="X64" s="50">
        <f t="shared" si="172"/>
        <v>3853</v>
      </c>
      <c r="Y64" s="50">
        <f t="shared" si="172"/>
        <v>3894</v>
      </c>
      <c r="Z64" s="50">
        <f t="shared" si="172"/>
        <v>4647</v>
      </c>
      <c r="AA64" s="50">
        <f t="shared" si="172"/>
        <v>5307</v>
      </c>
      <c r="AB64" s="50">
        <f t="shared" si="172"/>
        <v>5042</v>
      </c>
      <c r="AC64" s="50">
        <f t="shared" si="172"/>
        <v>6695</v>
      </c>
      <c r="AD64" s="50">
        <f t="shared" si="172"/>
        <v>7621</v>
      </c>
      <c r="AE64" s="50">
        <f t="shared" si="172"/>
        <v>6222</v>
      </c>
      <c r="AF64" s="50">
        <f t="shared" si="172"/>
        <v>6002</v>
      </c>
      <c r="AG64" s="50">
        <f t="shared" si="172"/>
        <v>5618</v>
      </c>
      <c r="AH64" s="50">
        <f t="shared" si="172"/>
        <v>6793</v>
      </c>
      <c r="AI64" s="50">
        <f t="shared" si="172"/>
        <v>6159</v>
      </c>
      <c r="AJ64" s="50">
        <f t="shared" si="172"/>
        <v>3763</v>
      </c>
      <c r="AK64" s="50">
        <f t="shared" ref="AK64:AL64" si="173">AK67+AK69+AK71+AK73+AK75+AK77+AK79+AK81+AK83+AK85+AK87+AK89+AK91+AK93+AK95+AK97+AK99+AK101+AK103+AK105+AK107+AK109</f>
        <v>2675</v>
      </c>
      <c r="AL64" s="50">
        <f t="shared" si="173"/>
        <v>1204</v>
      </c>
      <c r="AM64" s="50">
        <f t="shared" si="172"/>
        <v>2</v>
      </c>
      <c r="AN64" s="31">
        <f>SUM(D64:AM64)</f>
        <v>85160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M65" si="174">E68+E70+E72+E74+E76+E78+E80+E82+E84+E86+E88+E90+E92+E94+E96+E98+E100+E102+E104+E106+E108+E110</f>
        <v>0</v>
      </c>
      <c r="F65" s="51">
        <f t="shared" si="174"/>
        <v>0</v>
      </c>
      <c r="G65" s="51">
        <f t="shared" si="174"/>
        <v>0</v>
      </c>
      <c r="H65" s="51">
        <f t="shared" si="174"/>
        <v>0</v>
      </c>
      <c r="I65" s="51">
        <f t="shared" si="174"/>
        <v>0</v>
      </c>
      <c r="J65" s="51">
        <f t="shared" si="174"/>
        <v>0</v>
      </c>
      <c r="K65" s="51">
        <f t="shared" si="174"/>
        <v>0</v>
      </c>
      <c r="L65" s="51">
        <f t="shared" si="174"/>
        <v>0</v>
      </c>
      <c r="M65" s="51">
        <f t="shared" si="174"/>
        <v>0</v>
      </c>
      <c r="N65" s="51">
        <f t="shared" si="174"/>
        <v>0</v>
      </c>
      <c r="O65" s="51">
        <f t="shared" si="174"/>
        <v>0</v>
      </c>
      <c r="P65" s="51">
        <f t="shared" si="174"/>
        <v>0</v>
      </c>
      <c r="Q65" s="51">
        <f t="shared" si="174"/>
        <v>0</v>
      </c>
      <c r="R65" s="51">
        <f t="shared" si="174"/>
        <v>0</v>
      </c>
      <c r="S65" s="51">
        <f t="shared" si="174"/>
        <v>0</v>
      </c>
      <c r="T65" s="51">
        <f t="shared" si="174"/>
        <v>0</v>
      </c>
      <c r="U65" s="51">
        <f t="shared" si="174"/>
        <v>0</v>
      </c>
      <c r="V65" s="51">
        <f t="shared" si="174"/>
        <v>798340</v>
      </c>
      <c r="W65" s="51">
        <f t="shared" si="174"/>
        <v>1397148.7399999998</v>
      </c>
      <c r="X65" s="51">
        <f t="shared" si="174"/>
        <v>657896.80000000005</v>
      </c>
      <c r="Y65" s="51">
        <f t="shared" si="174"/>
        <v>937394.49</v>
      </c>
      <c r="Z65" s="51">
        <f t="shared" si="174"/>
        <v>974617.54</v>
      </c>
      <c r="AA65" s="51">
        <f t="shared" si="174"/>
        <v>1210841.48</v>
      </c>
      <c r="AB65" s="51">
        <f t="shared" si="174"/>
        <v>1043658.67</v>
      </c>
      <c r="AC65" s="51">
        <f t="shared" si="174"/>
        <v>1613589.1099999999</v>
      </c>
      <c r="AD65" s="51">
        <f t="shared" si="174"/>
        <v>2294115.6300000004</v>
      </c>
      <c r="AE65" s="51">
        <f t="shared" si="174"/>
        <v>1871512</v>
      </c>
      <c r="AF65" s="51">
        <f t="shared" si="174"/>
        <v>1830130.9899999998</v>
      </c>
      <c r="AG65" s="51">
        <f t="shared" si="174"/>
        <v>1373144.503</v>
      </c>
      <c r="AH65" s="51">
        <f t="shared" si="174"/>
        <v>2317166.75</v>
      </c>
      <c r="AI65" s="51">
        <f t="shared" si="174"/>
        <v>1983374.7459999998</v>
      </c>
      <c r="AJ65" s="51">
        <f t="shared" si="174"/>
        <v>2793882.2180000003</v>
      </c>
      <c r="AK65" s="51">
        <f t="shared" ref="AK65:AL65" si="175">AK68+AK70+AK72+AK74+AK76+AK78+AK80+AK82+AK84+AK86+AK88+AK90+AK92+AK94+AK96+AK98+AK100+AK102+AK104+AK106+AK108+AK110</f>
        <v>1682682.0480000002</v>
      </c>
      <c r="AL65" s="51">
        <f t="shared" si="175"/>
        <v>794599.87499999988</v>
      </c>
      <c r="AM65" s="51">
        <f t="shared" si="174"/>
        <v>22615.93</v>
      </c>
      <c r="AN65" s="33">
        <f>SUM(D65:AM65)</f>
        <v>25596711.520000003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222</v>
      </c>
      <c r="W67" s="59">
        <v>131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2025'!O9</f>
        <v>0</v>
      </c>
      <c r="AN67" s="17">
        <f t="shared" ref="AN67:AN110" si="176">SUM(D67:AM67)</f>
        <v>353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84625</v>
      </c>
      <c r="W68" s="60">
        <v>54384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2025'!O10</f>
        <v>0</v>
      </c>
      <c r="AN68" s="18">
        <f t="shared" si="176"/>
        <v>139009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2025'!O11</f>
        <v>0</v>
      </c>
      <c r="AN69" s="17">
        <f t="shared" si="176"/>
        <v>0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2025'!O12</f>
        <v>0</v>
      </c>
      <c r="AN70" s="18">
        <f t="shared" si="176"/>
        <v>0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2025'!O13</f>
        <v>0</v>
      </c>
      <c r="AN71" s="17">
        <f t="shared" si="176"/>
        <v>0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2025'!O14</f>
        <v>0</v>
      </c>
      <c r="AN72" s="18">
        <f t="shared" si="176"/>
        <v>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1166</v>
      </c>
      <c r="W73" s="59">
        <v>1748</v>
      </c>
      <c r="X73" s="14">
        <v>698</v>
      </c>
      <c r="Y73" s="14">
        <v>1064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2025'!O15</f>
        <v>0</v>
      </c>
      <c r="AN73" s="17">
        <f t="shared" si="176"/>
        <v>4676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491782</v>
      </c>
      <c r="W74" s="60">
        <v>870807</v>
      </c>
      <c r="X74" s="15">
        <v>318767.8</v>
      </c>
      <c r="Y74" s="15">
        <v>556157.49</v>
      </c>
      <c r="Z74" s="15">
        <v>83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2025'!O16</f>
        <v>0</v>
      </c>
      <c r="AN74" s="18">
        <f t="shared" si="176"/>
        <v>2237597.29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984</v>
      </c>
      <c r="AA75" s="14">
        <v>931</v>
      </c>
      <c r="AB75" s="14">
        <v>535</v>
      </c>
      <c r="AC75" s="14">
        <v>842</v>
      </c>
      <c r="AD75" s="14">
        <v>812</v>
      </c>
      <c r="AE75" s="14">
        <v>657</v>
      </c>
      <c r="AF75" s="14">
        <v>916</v>
      </c>
      <c r="AG75" s="14">
        <v>282</v>
      </c>
      <c r="AH75" s="14">
        <v>563</v>
      </c>
      <c r="AI75" s="14">
        <v>912</v>
      </c>
      <c r="AJ75" s="14">
        <v>1215</v>
      </c>
      <c r="AK75" s="14">
        <v>458</v>
      </c>
      <c r="AL75" s="14">
        <v>142</v>
      </c>
      <c r="AM75" s="14">
        <f>'Ingreso de Datos 2025'!O17</f>
        <v>0</v>
      </c>
      <c r="AN75" s="17">
        <f t="shared" si="176"/>
        <v>9249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512953.5</v>
      </c>
      <c r="AA76" s="15">
        <v>558272</v>
      </c>
      <c r="AB76" s="15">
        <v>425090.03</v>
      </c>
      <c r="AC76" s="15">
        <v>628510.76</v>
      </c>
      <c r="AD76" s="15">
        <v>713084.21000000008</v>
      </c>
      <c r="AE76" s="15">
        <v>604976.98</v>
      </c>
      <c r="AF76" s="15">
        <v>838127.03999999992</v>
      </c>
      <c r="AG76" s="15">
        <v>261245.09</v>
      </c>
      <c r="AH76" s="15">
        <v>530550.91999999993</v>
      </c>
      <c r="AI76" s="15">
        <v>980358.88500000001</v>
      </c>
      <c r="AJ76" s="15">
        <v>1762439.2000000002</v>
      </c>
      <c r="AK76" s="15">
        <v>676834.41800000006</v>
      </c>
      <c r="AL76" s="15">
        <v>302094.36</v>
      </c>
      <c r="AM76" s="15">
        <f>'Ingreso de Datos 2025'!O18</f>
        <v>745.73</v>
      </c>
      <c r="AN76" s="18">
        <f t="shared" si="176"/>
        <v>8795283.1229999997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503</v>
      </c>
      <c r="AE77" s="17">
        <v>299</v>
      </c>
      <c r="AF77" s="17">
        <v>436</v>
      </c>
      <c r="AG77" s="17">
        <v>219</v>
      </c>
      <c r="AH77" s="17">
        <v>336</v>
      </c>
      <c r="AI77" s="17">
        <v>104</v>
      </c>
      <c r="AJ77" s="17">
        <v>100</v>
      </c>
      <c r="AK77" s="17">
        <v>108</v>
      </c>
      <c r="AL77" s="17">
        <v>87</v>
      </c>
      <c r="AM77" s="17">
        <f>'Ingreso de Datos 2025'!O19</f>
        <v>0</v>
      </c>
      <c r="AN77" s="17">
        <f t="shared" ref="AN77:AN80" si="177">SUM(D77:AM77)</f>
        <v>2192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605962.23999999999</v>
      </c>
      <c r="AE78" s="18">
        <v>373913.02999999997</v>
      </c>
      <c r="AF78" s="18">
        <v>350027.83</v>
      </c>
      <c r="AG78" s="18">
        <v>199517.05299999999</v>
      </c>
      <c r="AH78" s="18">
        <v>382520.12</v>
      </c>
      <c r="AI78" s="18">
        <v>203044.856</v>
      </c>
      <c r="AJ78" s="18">
        <v>244319.59000000005</v>
      </c>
      <c r="AK78" s="18">
        <v>336625.85000000009</v>
      </c>
      <c r="AL78" s="18">
        <v>219719.23499999999</v>
      </c>
      <c r="AM78" s="18">
        <f>'Ingreso de Datos 2025'!O20</f>
        <v>21217.200000000001</v>
      </c>
      <c r="AN78" s="18">
        <f t="shared" si="177"/>
        <v>2936867.0040000002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2025'!O21</f>
        <v>0</v>
      </c>
      <c r="AN79" s="17">
        <f t="shared" si="177"/>
        <v>0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2025'!O22</f>
        <v>0</v>
      </c>
      <c r="AN80" s="18">
        <f t="shared" si="177"/>
        <v>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2025'!O23</f>
        <v>0</v>
      </c>
      <c r="AN81" s="17">
        <f t="shared" si="176"/>
        <v>0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2025'!O24</f>
        <v>0</v>
      </c>
      <c r="AN82" s="18">
        <f t="shared" si="176"/>
        <v>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10</v>
      </c>
      <c r="W83" s="59">
        <v>7</v>
      </c>
      <c r="X83" s="14">
        <v>0</v>
      </c>
      <c r="Y83" s="14">
        <v>1</v>
      </c>
      <c r="Z83" s="14">
        <v>0</v>
      </c>
      <c r="AA83" s="14">
        <v>0</v>
      </c>
      <c r="AB83" s="14">
        <v>0</v>
      </c>
      <c r="AC83" s="14">
        <v>26</v>
      </c>
      <c r="AD83" s="14">
        <v>2</v>
      </c>
      <c r="AE83" s="14">
        <v>6</v>
      </c>
      <c r="AF83" s="14">
        <v>3</v>
      </c>
      <c r="AG83" s="14">
        <v>3</v>
      </c>
      <c r="AH83" s="14">
        <v>2</v>
      </c>
      <c r="AI83" s="14">
        <v>1</v>
      </c>
      <c r="AJ83" s="14">
        <v>5</v>
      </c>
      <c r="AK83" s="14">
        <v>6</v>
      </c>
      <c r="AL83" s="14">
        <v>4</v>
      </c>
      <c r="AM83" s="14">
        <f>'Ingreso de Datos 2025'!O25</f>
        <v>2</v>
      </c>
      <c r="AN83" s="17">
        <f t="shared" si="176"/>
        <v>78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1695</v>
      </c>
      <c r="W84" s="60">
        <v>1023.59</v>
      </c>
      <c r="X84" s="15">
        <v>0</v>
      </c>
      <c r="Y84" s="15">
        <v>172</v>
      </c>
      <c r="Z84" s="15">
        <v>0</v>
      </c>
      <c r="AA84" s="15">
        <v>0</v>
      </c>
      <c r="AB84" s="15">
        <v>0</v>
      </c>
      <c r="AC84" s="15">
        <v>7800</v>
      </c>
      <c r="AD84" s="15">
        <v>725</v>
      </c>
      <c r="AE84" s="15">
        <v>2039</v>
      </c>
      <c r="AF84" s="15">
        <v>1253</v>
      </c>
      <c r="AG84" s="15">
        <v>822</v>
      </c>
      <c r="AH84" s="15">
        <v>810</v>
      </c>
      <c r="AI84" s="15">
        <v>388</v>
      </c>
      <c r="AJ84" s="15">
        <v>1470</v>
      </c>
      <c r="AK84" s="15">
        <v>1874</v>
      </c>
      <c r="AL84" s="15">
        <v>948</v>
      </c>
      <c r="AM84" s="15">
        <f>'Ingreso de Datos 2025'!O26</f>
        <v>653</v>
      </c>
      <c r="AN84" s="18">
        <f t="shared" si="176"/>
        <v>21672.59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407</v>
      </c>
      <c r="W85" s="59">
        <v>372</v>
      </c>
      <c r="X85" s="14">
        <v>402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2025'!O27</f>
        <v>0</v>
      </c>
      <c r="AN85" s="17">
        <f t="shared" si="176"/>
        <v>1181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61450</v>
      </c>
      <c r="W86" s="60">
        <v>65350</v>
      </c>
      <c r="X86" s="15">
        <v>71000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2025'!O28</f>
        <v>0</v>
      </c>
      <c r="AN86" s="18">
        <f t="shared" si="176"/>
        <v>197800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529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2025'!O29</f>
        <v>0</v>
      </c>
      <c r="AN87" s="17">
        <f t="shared" si="176"/>
        <v>529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201020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2025'!O30</f>
        <v>0</v>
      </c>
      <c r="AN88" s="18">
        <f t="shared" si="176"/>
        <v>201020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755</v>
      </c>
      <c r="Z89" s="14">
        <v>741</v>
      </c>
      <c r="AA89" s="14">
        <v>1214</v>
      </c>
      <c r="AB89" s="14">
        <v>838</v>
      </c>
      <c r="AC89" s="14">
        <v>1064</v>
      </c>
      <c r="AD89" s="14">
        <v>801</v>
      </c>
      <c r="AE89" s="14">
        <v>380</v>
      </c>
      <c r="AF89" s="14">
        <v>317</v>
      </c>
      <c r="AG89" s="14">
        <v>325</v>
      </c>
      <c r="AH89" s="14">
        <v>372</v>
      </c>
      <c r="AI89" s="14">
        <v>282</v>
      </c>
      <c r="AJ89" s="14">
        <v>350</v>
      </c>
      <c r="AK89" s="14">
        <v>409</v>
      </c>
      <c r="AL89" s="14">
        <v>311</v>
      </c>
      <c r="AM89" s="14">
        <f>'Ingreso de Datos 2025'!O31</f>
        <v>0</v>
      </c>
      <c r="AN89" s="17">
        <f t="shared" si="176"/>
        <v>8159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207530</v>
      </c>
      <c r="Z90" s="15">
        <v>212230</v>
      </c>
      <c r="AA90" s="15">
        <v>416240</v>
      </c>
      <c r="AB90" s="15">
        <v>273430</v>
      </c>
      <c r="AC90" s="15">
        <v>365090</v>
      </c>
      <c r="AD90" s="15">
        <v>310030</v>
      </c>
      <c r="AE90" s="15">
        <v>142540</v>
      </c>
      <c r="AF90" s="15">
        <v>126860</v>
      </c>
      <c r="AG90" s="15">
        <v>133730</v>
      </c>
      <c r="AH90" s="15">
        <v>150520</v>
      </c>
      <c r="AI90" s="15">
        <v>136685</v>
      </c>
      <c r="AJ90" s="15">
        <v>163980</v>
      </c>
      <c r="AK90" s="15">
        <v>193130</v>
      </c>
      <c r="AL90" s="15">
        <v>149270</v>
      </c>
      <c r="AM90" s="15">
        <f>'Ingreso de Datos 2025'!O32</f>
        <v>0</v>
      </c>
      <c r="AN90" s="18">
        <f t="shared" si="176"/>
        <v>2981265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640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2025'!O33</f>
        <v>0</v>
      </c>
      <c r="AN91" s="17">
        <f t="shared" si="176"/>
        <v>640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266240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2025'!O34</f>
        <v>0</v>
      </c>
      <c r="AN92" s="18">
        <f t="shared" si="176"/>
        <v>266240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454</v>
      </c>
      <c r="AE93" s="14">
        <v>634</v>
      </c>
      <c r="AF93" s="14">
        <v>160</v>
      </c>
      <c r="AG93" s="14">
        <v>381</v>
      </c>
      <c r="AH93" s="14">
        <v>1434</v>
      </c>
      <c r="AI93" s="14">
        <v>308</v>
      </c>
      <c r="AJ93" s="14">
        <v>112</v>
      </c>
      <c r="AK93" s="14">
        <v>164</v>
      </c>
      <c r="AL93" s="14">
        <v>0</v>
      </c>
      <c r="AM93" s="14">
        <f>'Ingreso de Datos 2025'!O35</f>
        <v>0</v>
      </c>
      <c r="AN93" s="17">
        <f t="shared" si="176"/>
        <v>3647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211110</v>
      </c>
      <c r="AE94" s="15">
        <v>295444</v>
      </c>
      <c r="AF94" s="15">
        <v>74560</v>
      </c>
      <c r="AG94" s="15">
        <v>177546</v>
      </c>
      <c r="AH94" s="15">
        <v>668244</v>
      </c>
      <c r="AI94" s="15">
        <v>154924</v>
      </c>
      <c r="AJ94" s="15">
        <v>68947.199999999997</v>
      </c>
      <c r="AK94" s="15">
        <v>101024</v>
      </c>
      <c r="AL94" s="15">
        <v>0</v>
      </c>
      <c r="AM94" s="15">
        <f>'Ingreso de Datos 2025'!O36</f>
        <v>0</v>
      </c>
      <c r="AN94" s="18">
        <f t="shared" si="176"/>
        <v>1751799.2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2654</v>
      </c>
      <c r="W95" s="59">
        <v>1141</v>
      </c>
      <c r="X95" s="14">
        <v>760</v>
      </c>
      <c r="Y95" s="14">
        <v>1134</v>
      </c>
      <c r="Z95" s="14">
        <v>1464</v>
      </c>
      <c r="AA95" s="14">
        <v>2289</v>
      </c>
      <c r="AB95" s="14">
        <v>3454</v>
      </c>
      <c r="AC95" s="14">
        <v>3994</v>
      </c>
      <c r="AD95" s="14">
        <v>4570</v>
      </c>
      <c r="AE95" s="14">
        <v>3568</v>
      </c>
      <c r="AF95" s="14">
        <v>3783</v>
      </c>
      <c r="AG95" s="14">
        <v>3491</v>
      </c>
      <c r="AH95" s="14">
        <v>1952</v>
      </c>
      <c r="AI95" s="14">
        <v>2219</v>
      </c>
      <c r="AJ95" s="14">
        <v>711</v>
      </c>
      <c r="AK95" s="14">
        <v>683</v>
      </c>
      <c r="AL95" s="14">
        <v>40</v>
      </c>
      <c r="AM95" s="14">
        <f>'Ingreso de Datos 2025'!O37</f>
        <v>0</v>
      </c>
      <c r="AN95" s="17">
        <f t="shared" si="176"/>
        <v>37907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158788</v>
      </c>
      <c r="W96" s="60">
        <v>65301.25</v>
      </c>
      <c r="X96" s="15">
        <v>56718</v>
      </c>
      <c r="Y96" s="15">
        <v>72527</v>
      </c>
      <c r="Z96" s="15">
        <v>95280.24</v>
      </c>
      <c r="AA96" s="15">
        <v>142991.97999999998</v>
      </c>
      <c r="AB96" s="15">
        <v>309090.64</v>
      </c>
      <c r="AC96" s="15">
        <v>325953.94999999995</v>
      </c>
      <c r="AD96" s="15">
        <v>357838.45</v>
      </c>
      <c r="AE96" s="15">
        <v>295618.74</v>
      </c>
      <c r="AF96" s="15">
        <v>364596.18</v>
      </c>
      <c r="AG96" s="15">
        <v>384812.69999999995</v>
      </c>
      <c r="AH96" s="15">
        <v>283392.68</v>
      </c>
      <c r="AI96" s="15">
        <v>240382.90000000002</v>
      </c>
      <c r="AJ96" s="15">
        <v>172558.34</v>
      </c>
      <c r="AK96" s="15">
        <v>208826.72</v>
      </c>
      <c r="AL96" s="15">
        <v>2808</v>
      </c>
      <c r="AM96" s="15">
        <f>'Ingreso de Datos 2025'!O38</f>
        <v>0</v>
      </c>
      <c r="AN96" s="18">
        <f t="shared" si="176"/>
        <v>3537485.77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2025'!O39</f>
        <v>0</v>
      </c>
      <c r="AN97" s="17">
        <f t="shared" si="176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2025'!O40</f>
        <v>0</v>
      </c>
      <c r="AN98" s="18">
        <f t="shared" si="176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1276</v>
      </c>
      <c r="X99" s="14">
        <v>1993</v>
      </c>
      <c r="Y99" s="14">
        <v>940</v>
      </c>
      <c r="Z99" s="14">
        <v>1446</v>
      </c>
      <c r="AA99" s="14">
        <v>873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2025'!O41</f>
        <v>0</v>
      </c>
      <c r="AN99" s="17">
        <f t="shared" si="176"/>
        <v>6528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139262.9</v>
      </c>
      <c r="X100" s="15">
        <v>211411</v>
      </c>
      <c r="Y100" s="15">
        <v>101008</v>
      </c>
      <c r="Z100" s="15">
        <v>153404.79999999999</v>
      </c>
      <c r="AA100" s="15">
        <v>93337.5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2025'!O42</f>
        <v>0</v>
      </c>
      <c r="AN100" s="18">
        <f t="shared" si="176"/>
        <v>698424.2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12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2025'!O43</f>
        <v>0</v>
      </c>
      <c r="AN101" s="17">
        <f t="shared" si="176"/>
        <v>12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666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2025'!O44</f>
        <v>0</v>
      </c>
      <c r="AN102" s="18">
        <f t="shared" si="176"/>
        <v>666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119</v>
      </c>
      <c r="AH103" s="14">
        <v>1102</v>
      </c>
      <c r="AI103" s="14">
        <v>648</v>
      </c>
      <c r="AJ103" s="14">
        <v>592</v>
      </c>
      <c r="AK103" s="14">
        <v>226</v>
      </c>
      <c r="AL103" s="14">
        <v>50</v>
      </c>
      <c r="AM103" s="14">
        <f>'Ingreso de Datos 2025'!O45</f>
        <v>0</v>
      </c>
      <c r="AN103" s="87">
        <f t="shared" si="176"/>
        <v>2737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21085.360000000001</v>
      </c>
      <c r="AH104" s="15">
        <v>209705.83</v>
      </c>
      <c r="AI104" s="15">
        <v>81305.11</v>
      </c>
      <c r="AJ104" s="15">
        <v>202607</v>
      </c>
      <c r="AK104" s="15">
        <v>47169.06</v>
      </c>
      <c r="AL104" s="15">
        <v>13784.2</v>
      </c>
      <c r="AM104" s="15">
        <f>'Ingreso de Datos 2025'!O46</f>
        <v>0</v>
      </c>
      <c r="AN104" s="88">
        <f t="shared" si="176"/>
        <v>575656.55999999994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111</v>
      </c>
      <c r="AE105" s="59">
        <v>290</v>
      </c>
      <c r="AF105" s="87">
        <v>36</v>
      </c>
      <c r="AG105" s="59">
        <v>439</v>
      </c>
      <c r="AH105" s="59">
        <v>11</v>
      </c>
      <c r="AI105" s="59">
        <v>236</v>
      </c>
      <c r="AJ105" s="59">
        <v>220</v>
      </c>
      <c r="AK105" s="59">
        <v>27</v>
      </c>
      <c r="AL105" s="59">
        <v>0</v>
      </c>
      <c r="AM105" s="59">
        <f>'Ingreso de Datos 2025'!O47</f>
        <v>0</v>
      </c>
      <c r="AN105" s="87">
        <f t="shared" si="176"/>
        <v>1370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34979.129999999997</v>
      </c>
      <c r="AE106" s="60">
        <v>88683.85</v>
      </c>
      <c r="AF106" s="88">
        <v>11371.94</v>
      </c>
      <c r="AG106" s="60">
        <v>132306.70000000001</v>
      </c>
      <c r="AH106" s="60">
        <v>4026.85</v>
      </c>
      <c r="AI106" s="60">
        <v>77989.50499999999</v>
      </c>
      <c r="AJ106" s="60">
        <v>90834.688000000009</v>
      </c>
      <c r="AK106" s="60">
        <v>11206.199999999997</v>
      </c>
      <c r="AL106" s="60">
        <v>146.47999999999999</v>
      </c>
      <c r="AM106" s="60">
        <f>'Ingreso de Datos 2025'!O48</f>
        <v>0</v>
      </c>
      <c r="AN106" s="88">
        <f t="shared" si="176"/>
        <v>451545.34299999999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215</v>
      </c>
      <c r="AC107" s="14">
        <v>129</v>
      </c>
      <c r="AD107" s="14">
        <v>368</v>
      </c>
      <c r="AE107" s="17">
        <v>388</v>
      </c>
      <c r="AF107" s="17">
        <v>351</v>
      </c>
      <c r="AG107" s="17">
        <v>359</v>
      </c>
      <c r="AH107" s="17">
        <v>423</v>
      </c>
      <c r="AI107" s="17">
        <v>480</v>
      </c>
      <c r="AJ107" s="17">
        <v>458</v>
      </c>
      <c r="AK107" s="17">
        <v>594</v>
      </c>
      <c r="AL107" s="17">
        <v>570</v>
      </c>
      <c r="AM107" s="17">
        <f>'Ingreso de Datos 2025'!O49</f>
        <v>0</v>
      </c>
      <c r="AN107" s="17">
        <f t="shared" si="176"/>
        <v>4335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36048</v>
      </c>
      <c r="AC108" s="15">
        <v>19994.400000000001</v>
      </c>
      <c r="AD108" s="15">
        <v>60386.6</v>
      </c>
      <c r="AE108" s="18">
        <v>68296.399999999994</v>
      </c>
      <c r="AF108" s="18">
        <v>63335</v>
      </c>
      <c r="AG108" s="18">
        <v>62079.6</v>
      </c>
      <c r="AH108" s="18">
        <v>75795</v>
      </c>
      <c r="AI108" s="18">
        <v>89567.6</v>
      </c>
      <c r="AJ108" s="18">
        <v>86726.2</v>
      </c>
      <c r="AK108" s="18">
        <v>105991.8</v>
      </c>
      <c r="AL108" s="18">
        <v>105829.6</v>
      </c>
      <c r="AM108" s="18">
        <f>'Ingreso de Datos 2025'!O50</f>
        <v>0</v>
      </c>
      <c r="AN108" s="18">
        <f t="shared" si="176"/>
        <v>774050.2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598</v>
      </c>
      <c r="AI109" s="14">
        <v>969</v>
      </c>
      <c r="AJ109" s="14">
        <v>0</v>
      </c>
      <c r="AK109" s="14">
        <v>0</v>
      </c>
      <c r="AL109" s="14">
        <v>0</v>
      </c>
      <c r="AM109" s="14">
        <f>'Ingreso de Datos 2025'!O51</f>
        <v>0</v>
      </c>
      <c r="AN109" s="17">
        <f t="shared" si="176"/>
        <v>1567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11601.35</v>
      </c>
      <c r="AI110" s="15">
        <v>18728.89</v>
      </c>
      <c r="AJ110" s="15">
        <v>0</v>
      </c>
      <c r="AK110" s="15">
        <v>0</v>
      </c>
      <c r="AL110" s="15">
        <v>0</v>
      </c>
      <c r="AM110" s="15">
        <f>'Ingreso de Datos 2025'!O52</f>
        <v>0</v>
      </c>
      <c r="AN110" s="18">
        <f t="shared" si="176"/>
        <v>30330.239999999998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11-04-2025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0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2025'!O67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2025'!O68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2025'!O69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2025'!O70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2025'!O71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2025'!O72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2025'!O73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2025'!O74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2025'!O75</f>
        <v>0</v>
      </c>
      <c r="AN130" s="17">
        <f t="shared" si="182"/>
        <v>0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2025'!O76</f>
        <v>0</v>
      </c>
      <c r="AN131" s="18">
        <f t="shared" si="182"/>
        <v>0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2025'!O77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2025'!O78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2025'!O79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2025'!O80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2025'!O81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2025'!O82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2025'!O83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2025'!O84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2025'!O85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2025'!O86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2025'!O87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2025'!O88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2025'!O89</f>
        <v>0</v>
      </c>
      <c r="AN144" s="17">
        <f t="shared" si="182"/>
        <v>0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2025'!O90</f>
        <v>0</v>
      </c>
      <c r="AN145" s="18">
        <f t="shared" si="182"/>
        <v>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2025'!O91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2025'!O92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2025'!O93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2025'!O94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2025'!O95</f>
        <v>0</v>
      </c>
      <c r="AN150" s="17">
        <f t="shared" si="182"/>
        <v>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2025'!O96</f>
        <v>0</v>
      </c>
      <c r="AN151" s="18">
        <f t="shared" si="182"/>
        <v>0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2025'!O97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2025'!O98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2025'!O99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2025'!O100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2025'!O101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2025'!O102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2025'!O103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2025'!O104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2025'!O105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2025'!O106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2025'!O107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2025'!O108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2025'!O109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2025'!O110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11-04-2025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M122" sqref="AM122"/>
      <selection pane="topRight" activeCell="AM122" sqref="AM122"/>
      <selection pane="bottomLeft" activeCell="AM122" sqref="AM122"/>
      <selection pane="bottomRight" activeCell="AM122" sqref="AM122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MARZO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2945</v>
      </c>
      <c r="E9" s="50">
        <f t="shared" si="0"/>
        <v>2630</v>
      </c>
      <c r="F9" s="50">
        <f t="shared" si="0"/>
        <v>2651</v>
      </c>
      <c r="G9" s="50">
        <f t="shared" si="0"/>
        <v>3493</v>
      </c>
      <c r="H9" s="50">
        <f t="shared" si="0"/>
        <v>3879</v>
      </c>
      <c r="I9" s="50">
        <f t="shared" si="0"/>
        <v>3140</v>
      </c>
      <c r="J9" s="50">
        <f t="shared" si="0"/>
        <v>4630</v>
      </c>
      <c r="K9" s="50">
        <f t="shared" si="0"/>
        <v>3769</v>
      </c>
      <c r="L9" s="50">
        <f t="shared" si="0"/>
        <v>3726</v>
      </c>
      <c r="M9" s="50">
        <f t="shared" si="0"/>
        <v>2851</v>
      </c>
      <c r="N9" s="50">
        <f t="shared" si="0"/>
        <v>3898</v>
      </c>
      <c r="O9" s="50">
        <f t="shared" si="0"/>
        <v>4700</v>
      </c>
      <c r="P9" s="50">
        <f t="shared" si="0"/>
        <v>7190</v>
      </c>
      <c r="Q9" s="50">
        <f t="shared" si="0"/>
        <v>5996</v>
      </c>
      <c r="R9" s="50">
        <f t="shared" si="0"/>
        <v>7274</v>
      </c>
      <c r="S9" s="50">
        <f t="shared" si="0"/>
        <v>8871</v>
      </c>
      <c r="T9" s="50">
        <f t="shared" si="0"/>
        <v>8197</v>
      </c>
      <c r="U9" s="50">
        <f t="shared" si="0"/>
        <v>14482</v>
      </c>
      <c r="V9" s="50">
        <f t="shared" si="0"/>
        <v>8749</v>
      </c>
      <c r="W9" s="50">
        <f t="shared" si="0"/>
        <v>12890</v>
      </c>
      <c r="X9" s="50">
        <f t="shared" si="0"/>
        <v>5235</v>
      </c>
      <c r="Y9" s="50">
        <f t="shared" si="0"/>
        <v>8363</v>
      </c>
      <c r="Z9" s="50">
        <f t="shared" si="0"/>
        <v>8138</v>
      </c>
      <c r="AA9" s="50">
        <f t="shared" si="0"/>
        <v>10897</v>
      </c>
      <c r="AB9" s="50">
        <f t="shared" si="0"/>
        <v>10041</v>
      </c>
      <c r="AC9" s="50">
        <f>AC12+AC14+AC16+AC18+AC20+AC22+AC24+AC26+AC28+AC30+AC32+AC34+AC36+AC38+AC40+AC42+AC44+AC46+AC48+AC50+AC52+AC54</f>
        <v>15510</v>
      </c>
      <c r="AD9" s="50">
        <f t="shared" ref="AD9:AM9" si="1">AD12+AD14+AD16+AD18+AD20+AD22+AD24+AD26+AD28+AD30+AD32+AD34+AD36+AD38+AD40+AD42+AD44+AD46+AD48+AD50+AD52+AD54</f>
        <v>14055</v>
      </c>
      <c r="AE9" s="50">
        <f t="shared" si="1"/>
        <v>13178</v>
      </c>
      <c r="AF9" s="50">
        <f t="shared" si="1"/>
        <v>10375</v>
      </c>
      <c r="AG9" s="50">
        <f t="shared" si="1"/>
        <v>12545</v>
      </c>
      <c r="AH9" s="50">
        <f t="shared" si="1"/>
        <v>13440</v>
      </c>
      <c r="AI9" s="50">
        <f t="shared" si="1"/>
        <v>14781</v>
      </c>
      <c r="AJ9" s="50">
        <f t="shared" si="1"/>
        <v>11505</v>
      </c>
      <c r="AK9" s="50">
        <f t="shared" ref="AK9:AL9" si="2">AK12+AK14+AK16+AK18+AK20+AK22+AK24+AK26+AK28+AK30+AK32+AK34+AK36+AK38+AK40+AK42+AK44+AK46+AK48+AK50+AK52+AK54</f>
        <v>8321</v>
      </c>
      <c r="AL9" s="50">
        <f t="shared" si="2"/>
        <v>9084</v>
      </c>
      <c r="AM9" s="50">
        <f t="shared" si="1"/>
        <v>1001</v>
      </c>
      <c r="AN9" s="31">
        <f>SUM(D9:AM9)</f>
        <v>282430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335340</v>
      </c>
      <c r="E10" s="51">
        <f t="shared" si="3"/>
        <v>290700</v>
      </c>
      <c r="F10" s="51">
        <f t="shared" si="3"/>
        <v>291215</v>
      </c>
      <c r="G10" s="51">
        <f t="shared" si="3"/>
        <v>384964</v>
      </c>
      <c r="H10" s="51">
        <f t="shared" si="3"/>
        <v>433309</v>
      </c>
      <c r="I10" s="51">
        <f t="shared" si="3"/>
        <v>354454</v>
      </c>
      <c r="J10" s="51">
        <f t="shared" si="3"/>
        <v>532661</v>
      </c>
      <c r="K10" s="51">
        <f t="shared" si="3"/>
        <v>452106</v>
      </c>
      <c r="L10" s="51">
        <f t="shared" si="3"/>
        <v>428272</v>
      </c>
      <c r="M10" s="51">
        <f t="shared" si="3"/>
        <v>359157</v>
      </c>
      <c r="N10" s="51">
        <f t="shared" si="3"/>
        <v>445114</v>
      </c>
      <c r="O10" s="51">
        <f t="shared" si="3"/>
        <v>600427</v>
      </c>
      <c r="P10" s="51">
        <f t="shared" si="3"/>
        <v>993105</v>
      </c>
      <c r="Q10" s="51">
        <f t="shared" si="3"/>
        <v>965898</v>
      </c>
      <c r="R10" s="51">
        <f t="shared" si="3"/>
        <v>1339230</v>
      </c>
      <c r="S10" s="51">
        <f t="shared" si="3"/>
        <v>1341620</v>
      </c>
      <c r="T10" s="51">
        <f t="shared" si="3"/>
        <v>1686528</v>
      </c>
      <c r="U10" s="51">
        <f t="shared" si="3"/>
        <v>3095589</v>
      </c>
      <c r="V10" s="51">
        <f t="shared" si="3"/>
        <v>2401706.87</v>
      </c>
      <c r="W10" s="51">
        <f t="shared" si="3"/>
        <v>4403195.42</v>
      </c>
      <c r="X10" s="51">
        <f t="shared" si="3"/>
        <v>1517858</v>
      </c>
      <c r="Y10" s="51">
        <f t="shared" si="3"/>
        <v>2491301.58</v>
      </c>
      <c r="Z10" s="51">
        <f t="shared" si="3"/>
        <v>2064349.7</v>
      </c>
      <c r="AA10" s="51">
        <f t="shared" si="3"/>
        <v>2615233.61</v>
      </c>
      <c r="AB10" s="51">
        <f t="shared" si="3"/>
        <v>2151445.2351087695</v>
      </c>
      <c r="AC10" s="51">
        <f>AC13+AC15+AC17+AC19+AC21+AC23+AC25+AC27+AC29+AC31+AC33+AC35+AC37+AC39+AC41+AC43+AC45+AC47+AC49+AC51+AC53+AC55</f>
        <v>4235800.6245057993</v>
      </c>
      <c r="AD10" s="51">
        <f t="shared" ref="AD10:AM10" si="4">AD13+AD15+AD17+AD19+AD21+AD23+AD25+AD27+AD29+AD31+AD33+AD35+AD37+AD39+AD41+AD43+AD45+AD47+AD49+AD51+AD53+AD55</f>
        <v>4175618.1962603531</v>
      </c>
      <c r="AE10" s="51">
        <f t="shared" si="4"/>
        <v>5433161.9000000004</v>
      </c>
      <c r="AF10" s="51">
        <f t="shared" si="4"/>
        <v>3882747.69</v>
      </c>
      <c r="AG10" s="51">
        <f t="shared" si="4"/>
        <v>4531665.3149999995</v>
      </c>
      <c r="AH10" s="51">
        <f t="shared" si="4"/>
        <v>4629132.37</v>
      </c>
      <c r="AI10" s="51">
        <f t="shared" si="4"/>
        <v>4455936.9879999999</v>
      </c>
      <c r="AJ10" s="51">
        <f t="shared" si="4"/>
        <v>8486356.5669999998</v>
      </c>
      <c r="AK10" s="51">
        <f t="shared" ref="AK10:AL10" si="5">AK13+AK15+AK17+AK19+AK21+AK23+AK25+AK27+AK29+AK31+AK33+AK35+AK37+AK39+AK41+AK43+AK45+AK47+AK49+AK51+AK53+AK55</f>
        <v>6193453.5699999984</v>
      </c>
      <c r="AL10" s="51">
        <f t="shared" si="5"/>
        <v>9352942.8849999998</v>
      </c>
      <c r="AM10" s="51">
        <f t="shared" si="4"/>
        <v>2145588.1999999997</v>
      </c>
      <c r="AN10" s="33">
        <f>SUM(D10:AM10)</f>
        <v>89497183.720874906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635</v>
      </c>
      <c r="E12" s="59">
        <f t="shared" si="6"/>
        <v>476</v>
      </c>
      <c r="F12" s="59">
        <f t="shared" si="6"/>
        <v>478</v>
      </c>
      <c r="G12" s="59">
        <f t="shared" si="6"/>
        <v>598</v>
      </c>
      <c r="H12" s="59">
        <f t="shared" si="6"/>
        <v>719</v>
      </c>
      <c r="I12" s="59">
        <f t="shared" si="6"/>
        <v>840</v>
      </c>
      <c r="J12" s="59">
        <f t="shared" si="6"/>
        <v>1346</v>
      </c>
      <c r="K12" s="59">
        <f t="shared" si="6"/>
        <v>1243</v>
      </c>
      <c r="L12" s="59">
        <f t="shared" si="6"/>
        <v>1372</v>
      </c>
      <c r="M12" s="59">
        <f t="shared" si="6"/>
        <v>1067</v>
      </c>
      <c r="N12" s="59">
        <f t="shared" si="6"/>
        <v>1151</v>
      </c>
      <c r="O12" s="59">
        <f t="shared" si="6"/>
        <v>1455</v>
      </c>
      <c r="P12" s="59">
        <f t="shared" si="6"/>
        <v>1468</v>
      </c>
      <c r="Q12" s="59">
        <f t="shared" si="6"/>
        <v>1181</v>
      </c>
      <c r="R12" s="59">
        <f t="shared" si="6"/>
        <v>1132</v>
      </c>
      <c r="S12" s="59">
        <f t="shared" si="6"/>
        <v>1270</v>
      </c>
      <c r="T12" s="59">
        <f t="shared" si="6"/>
        <v>1101</v>
      </c>
      <c r="U12" s="59">
        <f t="shared" si="6"/>
        <v>1318</v>
      </c>
      <c r="V12" s="59">
        <f t="shared" si="6"/>
        <v>341</v>
      </c>
      <c r="W12" s="59">
        <f t="shared" si="6"/>
        <v>620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19811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70090</v>
      </c>
      <c r="E13" s="60">
        <f t="shared" si="11"/>
        <v>52840</v>
      </c>
      <c r="F13" s="60">
        <f t="shared" si="11"/>
        <v>53060</v>
      </c>
      <c r="G13" s="60">
        <f t="shared" si="11"/>
        <v>65840</v>
      </c>
      <c r="H13" s="60">
        <f t="shared" si="11"/>
        <v>79290</v>
      </c>
      <c r="I13" s="60">
        <f t="shared" si="11"/>
        <v>99740</v>
      </c>
      <c r="J13" s="60">
        <f t="shared" si="11"/>
        <v>180340</v>
      </c>
      <c r="K13" s="60">
        <f t="shared" si="11"/>
        <v>174850</v>
      </c>
      <c r="L13" s="60">
        <f t="shared" si="11"/>
        <v>182710</v>
      </c>
      <c r="M13" s="60">
        <f t="shared" si="11"/>
        <v>145070</v>
      </c>
      <c r="N13" s="60">
        <f t="shared" si="11"/>
        <v>167150</v>
      </c>
      <c r="O13" s="60">
        <f t="shared" si="11"/>
        <v>205070</v>
      </c>
      <c r="P13" s="60">
        <f t="shared" si="11"/>
        <v>241810</v>
      </c>
      <c r="Q13" s="60">
        <f t="shared" si="11"/>
        <v>183770</v>
      </c>
      <c r="R13" s="60">
        <f t="shared" si="11"/>
        <v>196841</v>
      </c>
      <c r="S13" s="60">
        <f t="shared" si="11"/>
        <v>216993</v>
      </c>
      <c r="T13" s="60">
        <f t="shared" si="11"/>
        <v>190415</v>
      </c>
      <c r="U13" s="60">
        <f t="shared" si="11"/>
        <v>332016</v>
      </c>
      <c r="V13" s="60">
        <f t="shared" si="11"/>
        <v>153202.64000000001</v>
      </c>
      <c r="W13" s="60">
        <f t="shared" si="11"/>
        <v>267280.53999999998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3258378.18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130</v>
      </c>
      <c r="G14" s="59">
        <f t="shared" si="15"/>
        <v>764</v>
      </c>
      <c r="H14" s="59">
        <f t="shared" si="15"/>
        <v>722</v>
      </c>
      <c r="I14" s="59">
        <f t="shared" si="15"/>
        <v>612</v>
      </c>
      <c r="J14" s="59">
        <f t="shared" si="15"/>
        <v>581</v>
      </c>
      <c r="K14" s="59">
        <f t="shared" si="15"/>
        <v>455</v>
      </c>
      <c r="L14" s="59">
        <f t="shared" si="15"/>
        <v>241</v>
      </c>
      <c r="M14" s="59">
        <f t="shared" si="15"/>
        <v>306</v>
      </c>
      <c r="N14" s="59">
        <f t="shared" si="15"/>
        <v>573</v>
      </c>
      <c r="O14" s="59">
        <f t="shared" si="15"/>
        <v>416</v>
      </c>
      <c r="P14" s="59">
        <f t="shared" si="15"/>
        <v>830</v>
      </c>
      <c r="Q14" s="59">
        <f t="shared" si="15"/>
        <v>544</v>
      </c>
      <c r="R14" s="59">
        <f t="shared" si="15"/>
        <v>295</v>
      </c>
      <c r="S14" s="59">
        <f t="shared" si="15"/>
        <v>92</v>
      </c>
      <c r="T14" s="59">
        <f t="shared" si="15"/>
        <v>34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6595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15515</v>
      </c>
      <c r="G15" s="60">
        <f t="shared" si="19"/>
        <v>95804</v>
      </c>
      <c r="H15" s="60">
        <f t="shared" si="19"/>
        <v>92879</v>
      </c>
      <c r="I15" s="60">
        <f t="shared" si="19"/>
        <v>80784</v>
      </c>
      <c r="J15" s="60">
        <f t="shared" si="19"/>
        <v>77231</v>
      </c>
      <c r="K15" s="60">
        <f t="shared" si="19"/>
        <v>64446</v>
      </c>
      <c r="L15" s="60">
        <f t="shared" si="19"/>
        <v>26012</v>
      </c>
      <c r="M15" s="60">
        <f t="shared" si="19"/>
        <v>51897</v>
      </c>
      <c r="N15" s="60">
        <f t="shared" si="19"/>
        <v>66219</v>
      </c>
      <c r="O15" s="60">
        <f t="shared" si="19"/>
        <v>62594</v>
      </c>
      <c r="P15" s="60">
        <f t="shared" si="19"/>
        <v>145998</v>
      </c>
      <c r="Q15" s="60">
        <f t="shared" si="19"/>
        <v>111878</v>
      </c>
      <c r="R15" s="60">
        <f t="shared" si="19"/>
        <v>69589</v>
      </c>
      <c r="S15" s="60">
        <f t="shared" si="19"/>
        <v>16648</v>
      </c>
      <c r="T15" s="60">
        <f t="shared" si="19"/>
        <v>7098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984592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180</v>
      </c>
      <c r="K16" s="59">
        <f t="shared" si="23"/>
        <v>210</v>
      </c>
      <c r="L16" s="59">
        <f t="shared" si="23"/>
        <v>209</v>
      </c>
      <c r="M16" s="59">
        <f t="shared" si="23"/>
        <v>209</v>
      </c>
      <c r="N16" s="59">
        <f t="shared" si="23"/>
        <v>336</v>
      </c>
      <c r="O16" s="59">
        <f t="shared" si="23"/>
        <v>664</v>
      </c>
      <c r="P16" s="59">
        <f t="shared" si="23"/>
        <v>1416</v>
      </c>
      <c r="Q16" s="59">
        <f t="shared" si="23"/>
        <v>1391</v>
      </c>
      <c r="R16" s="59">
        <f t="shared" si="23"/>
        <v>88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4703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25200</v>
      </c>
      <c r="K17" s="60">
        <f t="shared" si="27"/>
        <v>29400</v>
      </c>
      <c r="L17" s="60">
        <f t="shared" si="27"/>
        <v>29260</v>
      </c>
      <c r="M17" s="60">
        <f t="shared" si="27"/>
        <v>29260</v>
      </c>
      <c r="N17" s="60">
        <f t="shared" si="27"/>
        <v>47040</v>
      </c>
      <c r="O17" s="60">
        <f t="shared" si="27"/>
        <v>92960</v>
      </c>
      <c r="P17" s="60">
        <f t="shared" si="27"/>
        <v>185220</v>
      </c>
      <c r="Q17" s="60">
        <f t="shared" si="27"/>
        <v>174440</v>
      </c>
      <c r="R17" s="60">
        <f t="shared" si="27"/>
        <v>10560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623340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346</v>
      </c>
      <c r="P18" s="59">
        <f t="shared" si="31"/>
        <v>646</v>
      </c>
      <c r="Q18" s="59">
        <f t="shared" si="31"/>
        <v>1200</v>
      </c>
      <c r="R18" s="59">
        <f t="shared" si="31"/>
        <v>2588</v>
      </c>
      <c r="S18" s="59">
        <f t="shared" si="31"/>
        <v>2281</v>
      </c>
      <c r="T18" s="59">
        <f t="shared" si="31"/>
        <v>3356</v>
      </c>
      <c r="U18" s="59">
        <f t="shared" si="31"/>
        <v>3690</v>
      </c>
      <c r="V18" s="59">
        <f t="shared" si="31"/>
        <v>3153</v>
      </c>
      <c r="W18" s="59">
        <f t="shared" si="31"/>
        <v>5709</v>
      </c>
      <c r="X18" s="14">
        <f t="shared" si="31"/>
        <v>2219</v>
      </c>
      <c r="Y18" s="14">
        <f t="shared" si="31"/>
        <v>2984</v>
      </c>
      <c r="Z18" s="14">
        <f t="shared" si="31"/>
        <v>40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28212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86100</v>
      </c>
      <c r="P19" s="60">
        <f t="shared" si="35"/>
        <v>174233</v>
      </c>
      <c r="Q19" s="60">
        <f t="shared" si="35"/>
        <v>342280</v>
      </c>
      <c r="R19" s="60">
        <f t="shared" si="35"/>
        <v>724640</v>
      </c>
      <c r="S19" s="60">
        <f t="shared" si="35"/>
        <v>662822</v>
      </c>
      <c r="T19" s="60">
        <f t="shared" si="35"/>
        <v>1101356</v>
      </c>
      <c r="U19" s="60">
        <f t="shared" si="35"/>
        <v>1405716</v>
      </c>
      <c r="V19" s="60">
        <f t="shared" si="35"/>
        <v>1472027.23</v>
      </c>
      <c r="W19" s="60">
        <f t="shared" si="35"/>
        <v>2837974</v>
      </c>
      <c r="X19" s="15">
        <f t="shared" si="35"/>
        <v>1163708</v>
      </c>
      <c r="Y19" s="15">
        <f t="shared" si="35"/>
        <v>1546885.5799999998</v>
      </c>
      <c r="Z19" s="15">
        <f t="shared" si="35"/>
        <v>27549.759999999998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11545291.57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1704</v>
      </c>
      <c r="AA20" s="14">
        <f t="shared" si="39"/>
        <v>1801</v>
      </c>
      <c r="AB20" s="14">
        <f t="shared" si="39"/>
        <v>1330</v>
      </c>
      <c r="AC20" s="14">
        <f t="shared" si="39"/>
        <v>856</v>
      </c>
      <c r="AD20" s="14">
        <f t="shared" si="39"/>
        <v>1342</v>
      </c>
      <c r="AE20" s="14">
        <f t="shared" si="39"/>
        <v>3016</v>
      </c>
      <c r="AF20" s="14">
        <f t="shared" si="39"/>
        <v>1367</v>
      </c>
      <c r="AG20" s="14">
        <f t="shared" ref="AG20:AH20" si="40">AG75+AG130</f>
        <v>2052</v>
      </c>
      <c r="AH20" s="14">
        <f t="shared" si="40"/>
        <v>1249</v>
      </c>
      <c r="AI20" s="14">
        <f t="shared" ref="AI20:AJ25" si="41">AI75+AI130</f>
        <v>1953</v>
      </c>
      <c r="AJ20" s="14">
        <f t="shared" si="41"/>
        <v>3903</v>
      </c>
      <c r="AK20" s="14">
        <f t="shared" ref="AK20:AL20" si="42">AK75+AK130</f>
        <v>2333</v>
      </c>
      <c r="AL20" s="14">
        <f t="shared" si="42"/>
        <v>3239</v>
      </c>
      <c r="AM20" s="14">
        <f t="shared" si="39"/>
        <v>980</v>
      </c>
      <c r="AN20" s="17">
        <f t="shared" si="10"/>
        <v>27125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930304.42</v>
      </c>
      <c r="AA21" s="15">
        <f t="shared" si="43"/>
        <v>1097885</v>
      </c>
      <c r="AB21" s="15">
        <f t="shared" si="43"/>
        <v>868321.67510876944</v>
      </c>
      <c r="AC21" s="15">
        <f t="shared" si="43"/>
        <v>826543.67450579884</v>
      </c>
      <c r="AD21" s="15">
        <f t="shared" si="43"/>
        <v>1037734.0662603531</v>
      </c>
      <c r="AE21" s="15">
        <f t="shared" si="43"/>
        <v>2519850.5500000003</v>
      </c>
      <c r="AF21" s="15">
        <f t="shared" si="43"/>
        <v>1503130.96</v>
      </c>
      <c r="AG21" s="15">
        <f t="shared" ref="AG21:AH21" si="44">AG76+AG131</f>
        <v>2090549.05</v>
      </c>
      <c r="AH21" s="15">
        <f t="shared" si="44"/>
        <v>1220929.6000000001</v>
      </c>
      <c r="AI21" s="15">
        <f t="shared" si="41"/>
        <v>2281356.2680000002</v>
      </c>
      <c r="AJ21" s="15">
        <f t="shared" si="41"/>
        <v>5507178.0209999997</v>
      </c>
      <c r="AK21" s="15">
        <f t="shared" ref="AK21:AL21" si="45">AK76+AK131</f>
        <v>3708599.8100000005</v>
      </c>
      <c r="AL21" s="15">
        <f t="shared" si="45"/>
        <v>5669703.7499999991</v>
      </c>
      <c r="AM21" s="15">
        <f>AM76+AM131</f>
        <v>2138530.1999999997</v>
      </c>
      <c r="AN21" s="18">
        <f t="shared" si="10"/>
        <v>31400617.044874925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367</v>
      </c>
      <c r="AE22" s="14">
        <f t="shared" si="46"/>
        <v>387</v>
      </c>
      <c r="AF22" s="14">
        <f t="shared" si="46"/>
        <v>701</v>
      </c>
      <c r="AG22" s="14">
        <f t="shared" si="46"/>
        <v>236</v>
      </c>
      <c r="AH22" s="14">
        <f t="shared" si="46"/>
        <v>290</v>
      </c>
      <c r="AI22" s="14">
        <f t="shared" si="41"/>
        <v>120</v>
      </c>
      <c r="AJ22" s="14">
        <f t="shared" si="41"/>
        <v>296</v>
      </c>
      <c r="AK22" s="14">
        <f t="shared" ref="AK22:AL22" si="47">AK77+AK132</f>
        <v>297</v>
      </c>
      <c r="AL22" s="14">
        <f t="shared" si="47"/>
        <v>776</v>
      </c>
      <c r="AM22" s="14">
        <f>AM77+AM132</f>
        <v>0</v>
      </c>
      <c r="AN22" s="17">
        <f t="shared" ref="AN22:AN25" si="48">SUM(D22:AM22)</f>
        <v>3470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535494.36</v>
      </c>
      <c r="AE23" s="15">
        <f t="shared" si="49"/>
        <v>522682.07</v>
      </c>
      <c r="AF23" s="15">
        <f t="shared" si="49"/>
        <v>592879.48</v>
      </c>
      <c r="AG23" s="15">
        <f t="shared" si="49"/>
        <v>221406.535</v>
      </c>
      <c r="AH23" s="15">
        <f t="shared" si="49"/>
        <v>367299.68</v>
      </c>
      <c r="AI23" s="15">
        <f t="shared" si="41"/>
        <v>147439.36000000002</v>
      </c>
      <c r="AJ23" s="15">
        <f t="shared" si="41"/>
        <v>434319.55799999961</v>
      </c>
      <c r="AK23" s="15">
        <f t="shared" ref="AK23:AL23" si="50">AK78+AK133</f>
        <v>543755.87999999884</v>
      </c>
      <c r="AL23" s="15">
        <f t="shared" si="50"/>
        <v>1655842.0649999999</v>
      </c>
      <c r="AM23" s="15">
        <f>AM78+AM133</f>
        <v>0</v>
      </c>
      <c r="AN23" s="18">
        <f t="shared" si="48"/>
        <v>5021118.987999998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1330</v>
      </c>
      <c r="E24" s="59">
        <f t="shared" si="51"/>
        <v>1249</v>
      </c>
      <c r="F24" s="59">
        <f t="shared" si="51"/>
        <v>1203</v>
      </c>
      <c r="G24" s="59">
        <f t="shared" si="51"/>
        <v>1199</v>
      </c>
      <c r="H24" s="59">
        <f t="shared" si="51"/>
        <v>1432</v>
      </c>
      <c r="I24" s="59">
        <f t="shared" si="51"/>
        <v>747</v>
      </c>
      <c r="J24" s="59">
        <f t="shared" si="51"/>
        <v>1164</v>
      </c>
      <c r="K24" s="59">
        <f t="shared" si="51"/>
        <v>799</v>
      </c>
      <c r="L24" s="59">
        <f t="shared" si="51"/>
        <v>759</v>
      </c>
      <c r="M24" s="59">
        <f t="shared" si="51"/>
        <v>663</v>
      </c>
      <c r="N24" s="59">
        <f t="shared" si="51"/>
        <v>548</v>
      </c>
      <c r="O24" s="59">
        <f t="shared" si="51"/>
        <v>376</v>
      </c>
      <c r="P24" s="59">
        <f t="shared" si="51"/>
        <v>263</v>
      </c>
      <c r="Q24" s="59">
        <f t="shared" si="51"/>
        <v>204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11936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186850</v>
      </c>
      <c r="E25" s="60">
        <f t="shared" si="53"/>
        <v>165460</v>
      </c>
      <c r="F25" s="60">
        <f t="shared" si="53"/>
        <v>155440</v>
      </c>
      <c r="G25" s="60">
        <f t="shared" si="53"/>
        <v>148760</v>
      </c>
      <c r="H25" s="60">
        <f t="shared" si="53"/>
        <v>170600</v>
      </c>
      <c r="I25" s="60">
        <f t="shared" si="53"/>
        <v>89240</v>
      </c>
      <c r="J25" s="60">
        <f t="shared" si="53"/>
        <v>127580</v>
      </c>
      <c r="K25" s="60">
        <f t="shared" si="53"/>
        <v>87830</v>
      </c>
      <c r="L25" s="60">
        <f t="shared" si="53"/>
        <v>87240</v>
      </c>
      <c r="M25" s="60">
        <f t="shared" si="53"/>
        <v>78230</v>
      </c>
      <c r="N25" s="60">
        <f t="shared" si="53"/>
        <v>63980</v>
      </c>
      <c r="O25" s="60">
        <f t="shared" si="53"/>
        <v>43250</v>
      </c>
      <c r="P25" s="60">
        <f t="shared" si="53"/>
        <v>26890</v>
      </c>
      <c r="Q25" s="60">
        <f t="shared" si="53"/>
        <v>20050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1451400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980</v>
      </c>
      <c r="E26" s="59">
        <f t="shared" si="55"/>
        <v>905</v>
      </c>
      <c r="F26" s="59">
        <f t="shared" si="55"/>
        <v>840</v>
      </c>
      <c r="G26" s="59">
        <f t="shared" si="55"/>
        <v>932</v>
      </c>
      <c r="H26" s="59">
        <f t="shared" si="55"/>
        <v>1006</v>
      </c>
      <c r="I26" s="59">
        <f t="shared" si="55"/>
        <v>941</v>
      </c>
      <c r="J26" s="59">
        <f t="shared" si="55"/>
        <v>1359</v>
      </c>
      <c r="K26" s="59">
        <f t="shared" si="55"/>
        <v>1062</v>
      </c>
      <c r="L26" s="59">
        <f t="shared" si="55"/>
        <v>1145</v>
      </c>
      <c r="M26" s="59">
        <f t="shared" si="55"/>
        <v>600</v>
      </c>
      <c r="N26" s="59">
        <f t="shared" si="55"/>
        <v>1279</v>
      </c>
      <c r="O26" s="59">
        <f t="shared" si="55"/>
        <v>1409</v>
      </c>
      <c r="P26" s="59">
        <f t="shared" si="55"/>
        <v>2520</v>
      </c>
      <c r="Q26" s="59">
        <f t="shared" si="55"/>
        <v>1456</v>
      </c>
      <c r="R26" s="59">
        <f t="shared" si="55"/>
        <v>1013</v>
      </c>
      <c r="S26" s="59">
        <f t="shared" si="55"/>
        <v>282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17729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78400</v>
      </c>
      <c r="E27" s="60">
        <f t="shared" si="59"/>
        <v>72400</v>
      </c>
      <c r="F27" s="60">
        <f t="shared" si="59"/>
        <v>67200</v>
      </c>
      <c r="G27" s="60">
        <f t="shared" si="59"/>
        <v>74560</v>
      </c>
      <c r="H27" s="60">
        <f t="shared" si="59"/>
        <v>90540</v>
      </c>
      <c r="I27" s="60">
        <f t="shared" si="59"/>
        <v>84690</v>
      </c>
      <c r="J27" s="60">
        <f t="shared" si="59"/>
        <v>122310</v>
      </c>
      <c r="K27" s="60">
        <f t="shared" si="59"/>
        <v>95580</v>
      </c>
      <c r="L27" s="60">
        <f t="shared" si="59"/>
        <v>103050</v>
      </c>
      <c r="M27" s="60">
        <f t="shared" si="59"/>
        <v>54000</v>
      </c>
      <c r="N27" s="60">
        <f t="shared" si="59"/>
        <v>98955</v>
      </c>
      <c r="O27" s="60">
        <f t="shared" si="59"/>
        <v>105863</v>
      </c>
      <c r="P27" s="60">
        <f t="shared" si="59"/>
        <v>213394</v>
      </c>
      <c r="Q27" s="60">
        <f t="shared" si="59"/>
        <v>131040</v>
      </c>
      <c r="R27" s="60">
        <f t="shared" si="59"/>
        <v>91170</v>
      </c>
      <c r="S27" s="60">
        <f t="shared" si="59"/>
        <v>15380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1498532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6</v>
      </c>
      <c r="N28" s="59">
        <f t="shared" si="63"/>
        <v>11</v>
      </c>
      <c r="O28" s="59">
        <f t="shared" si="63"/>
        <v>34</v>
      </c>
      <c r="P28" s="59">
        <f t="shared" si="63"/>
        <v>47</v>
      </c>
      <c r="Q28" s="59">
        <f t="shared" si="63"/>
        <v>20</v>
      </c>
      <c r="R28" s="59">
        <f t="shared" si="63"/>
        <v>62</v>
      </c>
      <c r="S28" s="59">
        <f t="shared" si="63"/>
        <v>118</v>
      </c>
      <c r="T28" s="59">
        <f t="shared" si="63"/>
        <v>177</v>
      </c>
      <c r="U28" s="59">
        <f t="shared" si="63"/>
        <v>196</v>
      </c>
      <c r="V28" s="59">
        <f t="shared" si="63"/>
        <v>262</v>
      </c>
      <c r="W28" s="59">
        <f t="shared" si="63"/>
        <v>145</v>
      </c>
      <c r="X28" s="14">
        <f t="shared" si="63"/>
        <v>29</v>
      </c>
      <c r="Y28" s="14">
        <f t="shared" si="63"/>
        <v>109</v>
      </c>
      <c r="Z28" s="14">
        <f t="shared" si="63"/>
        <v>70</v>
      </c>
      <c r="AA28" s="14">
        <f t="shared" si="63"/>
        <v>109</v>
      </c>
      <c r="AB28" s="14">
        <f t="shared" si="63"/>
        <v>80</v>
      </c>
      <c r="AC28" s="14">
        <f t="shared" si="63"/>
        <v>122</v>
      </c>
      <c r="AD28" s="14">
        <f t="shared" si="63"/>
        <v>67</v>
      </c>
      <c r="AE28" s="14">
        <f t="shared" si="63"/>
        <v>25</v>
      </c>
      <c r="AF28" s="14">
        <f t="shared" si="63"/>
        <v>22</v>
      </c>
      <c r="AG28" s="14">
        <f t="shared" ref="AG28:AH28" si="64">AG83+AG138</f>
        <v>32</v>
      </c>
      <c r="AH28" s="14">
        <f t="shared" si="64"/>
        <v>18</v>
      </c>
      <c r="AI28" s="14">
        <f t="shared" ref="AI28:AJ28" si="65">AI83+AI138</f>
        <v>39</v>
      </c>
      <c r="AJ28" s="14">
        <f t="shared" si="65"/>
        <v>77</v>
      </c>
      <c r="AK28" s="14">
        <f t="shared" ref="AK28:AL28" si="66">AK83+AK138</f>
        <v>57</v>
      </c>
      <c r="AL28" s="14">
        <f t="shared" si="66"/>
        <v>78</v>
      </c>
      <c r="AM28" s="14">
        <f t="shared" si="63"/>
        <v>21</v>
      </c>
      <c r="AN28" s="17">
        <f t="shared" si="10"/>
        <v>2033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700</v>
      </c>
      <c r="N29" s="60">
        <f t="shared" si="67"/>
        <v>1770</v>
      </c>
      <c r="O29" s="60">
        <f t="shared" si="67"/>
        <v>4590</v>
      </c>
      <c r="P29" s="60">
        <f t="shared" si="67"/>
        <v>5560</v>
      </c>
      <c r="Q29" s="60">
        <f t="shared" si="67"/>
        <v>2440</v>
      </c>
      <c r="R29" s="60">
        <f t="shared" si="67"/>
        <v>5900</v>
      </c>
      <c r="S29" s="60">
        <f t="shared" si="67"/>
        <v>12499</v>
      </c>
      <c r="T29" s="60">
        <f t="shared" si="67"/>
        <v>18380</v>
      </c>
      <c r="U29" s="60">
        <f t="shared" si="67"/>
        <v>21705</v>
      </c>
      <c r="V29" s="60">
        <f t="shared" si="67"/>
        <v>43817</v>
      </c>
      <c r="W29" s="60">
        <f t="shared" si="67"/>
        <v>28153.66</v>
      </c>
      <c r="X29" s="15">
        <f t="shared" si="67"/>
        <v>5449</v>
      </c>
      <c r="Y29" s="15">
        <f t="shared" si="67"/>
        <v>21035</v>
      </c>
      <c r="Z29" s="15">
        <f t="shared" si="67"/>
        <v>12507.199999999999</v>
      </c>
      <c r="AA29" s="15">
        <f t="shared" si="67"/>
        <v>29827.7</v>
      </c>
      <c r="AB29" s="15">
        <f t="shared" si="67"/>
        <v>23230.25</v>
      </c>
      <c r="AC29" s="15">
        <f t="shared" si="67"/>
        <v>38654.25</v>
      </c>
      <c r="AD29" s="15">
        <f t="shared" si="67"/>
        <v>22026.5</v>
      </c>
      <c r="AE29" s="15">
        <f t="shared" si="67"/>
        <v>9226</v>
      </c>
      <c r="AF29" s="15">
        <f t="shared" si="67"/>
        <v>7862</v>
      </c>
      <c r="AG29" s="15">
        <f t="shared" ref="AG29:AH29" si="68">AG84+AG139</f>
        <v>10751</v>
      </c>
      <c r="AH29" s="15">
        <f t="shared" si="68"/>
        <v>5973</v>
      </c>
      <c r="AI29" s="15">
        <f t="shared" ref="AI29:AJ29" si="69">AI84+AI139</f>
        <v>13440</v>
      </c>
      <c r="AJ29" s="15">
        <f t="shared" si="69"/>
        <v>26545</v>
      </c>
      <c r="AK29" s="15">
        <f t="shared" ref="AK29:AL29" si="70">AK84+AK139</f>
        <v>18474</v>
      </c>
      <c r="AL29" s="15">
        <f t="shared" si="70"/>
        <v>23734</v>
      </c>
      <c r="AM29" s="15">
        <f t="shared" si="67"/>
        <v>6503</v>
      </c>
      <c r="AN29" s="18">
        <f t="shared" si="10"/>
        <v>420752.56000000006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2096</v>
      </c>
      <c r="S30" s="59">
        <f t="shared" si="71"/>
        <v>3146</v>
      </c>
      <c r="T30" s="59">
        <f t="shared" si="71"/>
        <v>3179</v>
      </c>
      <c r="U30" s="59">
        <f t="shared" si="71"/>
        <v>5460</v>
      </c>
      <c r="V30" s="59">
        <f t="shared" si="71"/>
        <v>2332</v>
      </c>
      <c r="W30" s="59">
        <f t="shared" si="71"/>
        <v>747</v>
      </c>
      <c r="X30" s="14">
        <f t="shared" si="71"/>
        <v>790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17750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240530</v>
      </c>
      <c r="S31" s="60">
        <f t="shared" si="75"/>
        <v>357500</v>
      </c>
      <c r="T31" s="60">
        <f t="shared" si="75"/>
        <v>348279</v>
      </c>
      <c r="U31" s="60">
        <f t="shared" si="75"/>
        <v>1034266</v>
      </c>
      <c r="V31" s="60">
        <f t="shared" si="75"/>
        <v>509475</v>
      </c>
      <c r="W31" s="60">
        <f t="shared" si="75"/>
        <v>155287.5</v>
      </c>
      <c r="X31" s="15">
        <f t="shared" si="75"/>
        <v>175000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2820337.5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2071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2071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808740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808740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2190</v>
      </c>
      <c r="Z34" s="14">
        <f t="shared" si="87"/>
        <v>2571</v>
      </c>
      <c r="AA34" s="14">
        <f t="shared" si="87"/>
        <v>3093</v>
      </c>
      <c r="AB34" s="14">
        <f t="shared" si="87"/>
        <v>2000</v>
      </c>
      <c r="AC34" s="14">
        <f t="shared" si="87"/>
        <v>1811</v>
      </c>
      <c r="AD34" s="14">
        <f t="shared" si="87"/>
        <v>1759</v>
      </c>
      <c r="AE34" s="14">
        <f t="shared" si="87"/>
        <v>857</v>
      </c>
      <c r="AF34" s="14">
        <f t="shared" si="87"/>
        <v>720</v>
      </c>
      <c r="AG34" s="14">
        <f t="shared" ref="AG34:AH34" si="88">AG89+AG144</f>
        <v>901</v>
      </c>
      <c r="AH34" s="14">
        <f t="shared" si="88"/>
        <v>815</v>
      </c>
      <c r="AI34" s="14">
        <f t="shared" ref="AI34:AJ34" si="89">AI89+AI144</f>
        <v>663</v>
      </c>
      <c r="AJ34" s="14">
        <f t="shared" si="89"/>
        <v>754</v>
      </c>
      <c r="AK34" s="14">
        <f t="shared" ref="AK34:AL34" si="90">AK89+AK144</f>
        <v>1279</v>
      </c>
      <c r="AL34" s="14">
        <f t="shared" si="90"/>
        <v>1062</v>
      </c>
      <c r="AM34" s="14">
        <f t="shared" si="87"/>
        <v>0</v>
      </c>
      <c r="AN34" s="17">
        <f t="shared" si="10"/>
        <v>20475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687405</v>
      </c>
      <c r="Z35" s="15">
        <f t="shared" si="91"/>
        <v>788695</v>
      </c>
      <c r="AA35" s="15">
        <f t="shared" si="91"/>
        <v>1080550</v>
      </c>
      <c r="AB35" s="15">
        <f t="shared" si="91"/>
        <v>714760</v>
      </c>
      <c r="AC35" s="15">
        <f t="shared" si="91"/>
        <v>713125</v>
      </c>
      <c r="AD35" s="15">
        <f t="shared" si="91"/>
        <v>721470</v>
      </c>
      <c r="AE35" s="15">
        <f t="shared" si="91"/>
        <v>358770</v>
      </c>
      <c r="AF35" s="15">
        <f t="shared" si="91"/>
        <v>342700</v>
      </c>
      <c r="AG35" s="15">
        <f t="shared" ref="AG35:AH35" si="92">AG90+AG145</f>
        <v>410070</v>
      </c>
      <c r="AH35" s="15">
        <f t="shared" si="92"/>
        <v>352840</v>
      </c>
      <c r="AI35" s="15">
        <f t="shared" ref="AI35:AJ35" si="93">AI90+AI145</f>
        <v>337570</v>
      </c>
      <c r="AJ35" s="15">
        <f t="shared" si="93"/>
        <v>351630</v>
      </c>
      <c r="AK35" s="15">
        <f t="shared" ref="AK35:AL35" si="94">AK90+AK145</f>
        <v>613340</v>
      </c>
      <c r="AL35" s="15">
        <f t="shared" si="94"/>
        <v>515050</v>
      </c>
      <c r="AM35" s="15">
        <f t="shared" si="91"/>
        <v>0</v>
      </c>
      <c r="AN35" s="18">
        <f t="shared" si="10"/>
        <v>7987975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4958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4958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2062528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2062528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2393</v>
      </c>
      <c r="AE38" s="14">
        <f t="shared" si="103"/>
        <v>2779</v>
      </c>
      <c r="AF38" s="14">
        <f t="shared" si="103"/>
        <v>1603</v>
      </c>
      <c r="AG38" s="14">
        <f t="shared" ref="AG38:AH38" si="104">AG93+AG148</f>
        <v>1779</v>
      </c>
      <c r="AH38" s="14">
        <f t="shared" si="104"/>
        <v>3667</v>
      </c>
      <c r="AI38" s="14">
        <f t="shared" ref="AI38:AJ38" si="105">AI93+AI148</f>
        <v>930</v>
      </c>
      <c r="AJ38" s="14">
        <f t="shared" si="105"/>
        <v>1906</v>
      </c>
      <c r="AK38" s="14">
        <f t="shared" ref="AK38:AL38" si="106">AK93+AK148</f>
        <v>629</v>
      </c>
      <c r="AL38" s="14">
        <f t="shared" si="106"/>
        <v>1558</v>
      </c>
      <c r="AM38" s="14">
        <f t="shared" si="103"/>
        <v>0</v>
      </c>
      <c r="AN38" s="17">
        <f t="shared" si="10"/>
        <v>17244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1112745</v>
      </c>
      <c r="AE39" s="15">
        <f t="shared" si="107"/>
        <v>1295014</v>
      </c>
      <c r="AF39" s="15">
        <f t="shared" si="107"/>
        <v>746998</v>
      </c>
      <c r="AG39" s="15">
        <f t="shared" ref="AG39:AH39" si="108">AG94+AG149</f>
        <v>829014</v>
      </c>
      <c r="AH39" s="15">
        <f t="shared" si="108"/>
        <v>1708822</v>
      </c>
      <c r="AI39" s="15">
        <f t="shared" ref="AI39:AJ39" si="109">AI94+AI149</f>
        <v>467790</v>
      </c>
      <c r="AJ39" s="15">
        <f t="shared" si="109"/>
        <v>1173411.2</v>
      </c>
      <c r="AK39" s="15">
        <f t="shared" ref="AK39:AL39" si="110">AK94+AK149</f>
        <v>387464</v>
      </c>
      <c r="AL39" s="15">
        <f t="shared" si="110"/>
        <v>948822</v>
      </c>
      <c r="AM39" s="15">
        <f t="shared" si="107"/>
        <v>0</v>
      </c>
      <c r="AN39" s="18">
        <f t="shared" si="10"/>
        <v>8670080.1999999993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320</v>
      </c>
      <c r="T40" s="59">
        <f t="shared" si="111"/>
        <v>0</v>
      </c>
      <c r="U40" s="59">
        <f t="shared" si="111"/>
        <v>3254</v>
      </c>
      <c r="V40" s="59">
        <f t="shared" si="111"/>
        <v>2661</v>
      </c>
      <c r="W40" s="59">
        <f t="shared" si="111"/>
        <v>3257</v>
      </c>
      <c r="X40" s="14">
        <f t="shared" si="111"/>
        <v>1943</v>
      </c>
      <c r="Y40" s="14">
        <f t="shared" si="111"/>
        <v>2715</v>
      </c>
      <c r="Z40" s="14">
        <f t="shared" si="111"/>
        <v>3040</v>
      </c>
      <c r="AA40" s="14">
        <f t="shared" si="111"/>
        <v>5480</v>
      </c>
      <c r="AB40" s="14">
        <f t="shared" si="111"/>
        <v>6143</v>
      </c>
      <c r="AC40" s="14">
        <f t="shared" si="111"/>
        <v>7487</v>
      </c>
      <c r="AD40" s="14">
        <f t="shared" si="111"/>
        <v>7279</v>
      </c>
      <c r="AE40" s="14">
        <f t="shared" si="111"/>
        <v>5056</v>
      </c>
      <c r="AF40" s="14">
        <f t="shared" si="111"/>
        <v>5211</v>
      </c>
      <c r="AG40" s="14">
        <f t="shared" ref="AG40:AH40" si="112">AG95+AG150</f>
        <v>6475</v>
      </c>
      <c r="AH40" s="14">
        <f t="shared" si="112"/>
        <v>3344</v>
      </c>
      <c r="AI40" s="14">
        <f t="shared" ref="AI40:AJ40" si="113">AI95+AI150</f>
        <v>6240</v>
      </c>
      <c r="AJ40" s="14">
        <f t="shared" si="113"/>
        <v>1680</v>
      </c>
      <c r="AK40" s="14">
        <f t="shared" ref="AK40:AL40" si="114">AK95+AK150</f>
        <v>1239</v>
      </c>
      <c r="AL40" s="14">
        <f t="shared" si="114"/>
        <v>249</v>
      </c>
      <c r="AM40" s="14">
        <f t="shared" si="111"/>
        <v>0</v>
      </c>
      <c r="AN40" s="17">
        <f t="shared" si="10"/>
        <v>73073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6858</v>
      </c>
      <c r="T41" s="60">
        <f t="shared" si="115"/>
        <v>0</v>
      </c>
      <c r="U41" s="60">
        <f t="shared" si="115"/>
        <v>268046</v>
      </c>
      <c r="V41" s="60">
        <f t="shared" si="115"/>
        <v>223185</v>
      </c>
      <c r="W41" s="60">
        <f t="shared" si="115"/>
        <v>268943.42</v>
      </c>
      <c r="X41" s="15">
        <f t="shared" si="115"/>
        <v>146907</v>
      </c>
      <c r="Y41" s="15">
        <f t="shared" si="115"/>
        <v>197477</v>
      </c>
      <c r="Z41" s="15">
        <f t="shared" si="115"/>
        <v>234303.44</v>
      </c>
      <c r="AA41" s="15">
        <f t="shared" si="115"/>
        <v>362491.86</v>
      </c>
      <c r="AB41" s="15">
        <f t="shared" si="115"/>
        <v>463863.31000000006</v>
      </c>
      <c r="AC41" s="15">
        <f t="shared" si="115"/>
        <v>552073.69999999995</v>
      </c>
      <c r="AD41" s="15">
        <f t="shared" si="115"/>
        <v>600650.18000000005</v>
      </c>
      <c r="AE41" s="15">
        <f t="shared" si="115"/>
        <v>526689.82000000007</v>
      </c>
      <c r="AF41" s="15">
        <f t="shared" si="115"/>
        <v>551031.38</v>
      </c>
      <c r="AG41" s="15">
        <f t="shared" ref="AG41:AH41" si="116">AG96+AG151</f>
        <v>787763.3</v>
      </c>
      <c r="AH41" s="15">
        <f t="shared" si="116"/>
        <v>460514.11</v>
      </c>
      <c r="AI41" s="15">
        <f t="shared" ref="AI41:AJ41" si="117">AI96+AI151</f>
        <v>604226.98</v>
      </c>
      <c r="AJ41" s="15">
        <f t="shared" si="117"/>
        <v>357717.17999999993</v>
      </c>
      <c r="AK41" s="15">
        <f t="shared" ref="AK41:AL41" si="118">AK96+AK151</f>
        <v>309460.3</v>
      </c>
      <c r="AL41" s="15">
        <f t="shared" si="118"/>
        <v>17833.32</v>
      </c>
      <c r="AM41" s="15">
        <f t="shared" si="115"/>
        <v>0</v>
      </c>
      <c r="AN41" s="18">
        <f t="shared" si="10"/>
        <v>6940035.2999999998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1362</v>
      </c>
      <c r="T42" s="59">
        <f t="shared" si="119"/>
        <v>350</v>
      </c>
      <c r="U42" s="59">
        <f t="shared" si="119"/>
        <v>564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2276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52920</v>
      </c>
      <c r="T43" s="60">
        <f t="shared" si="123"/>
        <v>21000</v>
      </c>
      <c r="U43" s="60">
        <f t="shared" si="123"/>
        <v>33840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107760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341</v>
      </c>
      <c r="X44" s="14">
        <f t="shared" si="127"/>
        <v>254</v>
      </c>
      <c r="Y44" s="14">
        <f t="shared" si="127"/>
        <v>365</v>
      </c>
      <c r="Z44" s="14">
        <f t="shared" si="127"/>
        <v>617</v>
      </c>
      <c r="AA44" s="14">
        <f t="shared" si="127"/>
        <v>414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1991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36816.300000000003</v>
      </c>
      <c r="X45" s="15">
        <f t="shared" si="131"/>
        <v>26794</v>
      </c>
      <c r="Y45" s="15">
        <f t="shared" si="131"/>
        <v>38499</v>
      </c>
      <c r="Z45" s="15">
        <f t="shared" si="131"/>
        <v>65679.53</v>
      </c>
      <c r="AA45" s="15">
        <f t="shared" si="131"/>
        <v>44479.05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212267.88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96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96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5310.35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5310.35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131</v>
      </c>
      <c r="AH48" s="87">
        <f t="shared" si="144"/>
        <v>1888</v>
      </c>
      <c r="AI48" s="87">
        <f t="shared" ref="AI48:AJ48" si="145">AI103+AI159</f>
        <v>2085</v>
      </c>
      <c r="AJ48" s="87">
        <f t="shared" si="145"/>
        <v>1826</v>
      </c>
      <c r="AK48" s="87">
        <f t="shared" ref="AK48:AL48" si="146">AK103+AK159</f>
        <v>1293</v>
      </c>
      <c r="AL48" s="87">
        <f t="shared" si="146"/>
        <v>1108</v>
      </c>
      <c r="AM48" s="87">
        <f t="shared" si="143"/>
        <v>0</v>
      </c>
      <c r="AN48" s="87">
        <f t="shared" si="10"/>
        <v>8331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19417.3</v>
      </c>
      <c r="AH49" s="88">
        <f t="shared" si="148"/>
        <v>325356.82999999996</v>
      </c>
      <c r="AI49" s="88">
        <f t="shared" ref="AI49:AJ49" si="149">AI104+AI160</f>
        <v>370745.42000000004</v>
      </c>
      <c r="AJ49" s="88">
        <f t="shared" si="149"/>
        <v>421816.31000000006</v>
      </c>
      <c r="AK49" s="88">
        <f t="shared" ref="AK49:AL49" si="150">AK104+AK160</f>
        <v>382846.13</v>
      </c>
      <c r="AL49" s="88">
        <f t="shared" si="150"/>
        <v>325292.94999999995</v>
      </c>
      <c r="AM49" s="88">
        <f t="shared" si="147"/>
        <v>555</v>
      </c>
      <c r="AN49" s="88">
        <f t="shared" si="10"/>
        <v>1846029.9400000002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29</v>
      </c>
      <c r="AE50" s="87">
        <f t="shared" si="151"/>
        <v>243</v>
      </c>
      <c r="AF50" s="87">
        <f t="shared" si="151"/>
        <v>31</v>
      </c>
      <c r="AG50" s="87">
        <f t="shared" ref="AG50:AH50" si="152">AG105+AG161</f>
        <v>259</v>
      </c>
      <c r="AH50" s="87">
        <f t="shared" si="152"/>
        <v>97</v>
      </c>
      <c r="AI50" s="87">
        <f t="shared" ref="AI50:AJ50" si="153">AI105+AI161</f>
        <v>146</v>
      </c>
      <c r="AJ50" s="87">
        <f t="shared" si="153"/>
        <v>201</v>
      </c>
      <c r="AK50" s="87">
        <f t="shared" ref="AK50:AL50" si="154">AK105+AK161</f>
        <v>129</v>
      </c>
      <c r="AL50" s="87">
        <f t="shared" si="154"/>
        <v>63</v>
      </c>
      <c r="AM50" s="87">
        <f t="shared" si="151"/>
        <v>0</v>
      </c>
      <c r="AN50" s="87">
        <f t="shared" si="10"/>
        <v>1198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9177.69</v>
      </c>
      <c r="AE51" s="88">
        <f t="shared" si="155"/>
        <v>63041.46</v>
      </c>
      <c r="AF51" s="88">
        <f t="shared" si="155"/>
        <v>11778.869999999999</v>
      </c>
      <c r="AG51" s="88">
        <f t="shared" ref="AG51:AH51" si="156">AG106+AG162</f>
        <v>45490.130000000005</v>
      </c>
      <c r="AH51" s="88">
        <f t="shared" si="156"/>
        <v>28535.040000000001</v>
      </c>
      <c r="AI51" s="88">
        <f t="shared" ref="AI51:AJ51" si="157">AI106+AI162</f>
        <v>36278.839999999997</v>
      </c>
      <c r="AJ51" s="88">
        <f t="shared" si="157"/>
        <v>49140.297999999995</v>
      </c>
      <c r="AK51" s="88">
        <f t="shared" ref="AK51:AL51" si="158">AK106+AK162</f>
        <v>35631.85</v>
      </c>
      <c r="AL51" s="88">
        <f t="shared" si="158"/>
        <v>12718.4</v>
      </c>
      <c r="AM51" s="88">
        <f t="shared" si="155"/>
        <v>0</v>
      </c>
      <c r="AN51" s="88">
        <f t="shared" si="10"/>
        <v>291792.57799999998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488</v>
      </c>
      <c r="AC52" s="14">
        <f t="shared" si="159"/>
        <v>276</v>
      </c>
      <c r="AD52" s="14">
        <f t="shared" si="159"/>
        <v>819</v>
      </c>
      <c r="AE52" s="14">
        <f t="shared" si="159"/>
        <v>815</v>
      </c>
      <c r="AF52" s="14">
        <f t="shared" si="159"/>
        <v>720</v>
      </c>
      <c r="AG52" s="14">
        <f t="shared" ref="AG52:AH52" si="160">AG107+AG162</f>
        <v>680</v>
      </c>
      <c r="AH52" s="14">
        <f t="shared" si="160"/>
        <v>741</v>
      </c>
      <c r="AI52" s="14">
        <f t="shared" ref="AI52:AJ52" si="161">AI107+AI162</f>
        <v>891</v>
      </c>
      <c r="AJ52" s="14">
        <f t="shared" si="161"/>
        <v>862</v>
      </c>
      <c r="AK52" s="14">
        <f t="shared" ref="AK52:AL52" si="162">AK107+AK162</f>
        <v>1065</v>
      </c>
      <c r="AL52" s="14">
        <f t="shared" si="162"/>
        <v>951</v>
      </c>
      <c r="AM52" s="14">
        <f t="shared" si="159"/>
        <v>0</v>
      </c>
      <c r="AN52" s="17">
        <f t="shared" si="10"/>
        <v>8308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81270</v>
      </c>
      <c r="AC53" s="15">
        <f t="shared" si="163"/>
        <v>42876</v>
      </c>
      <c r="AD53" s="15">
        <f t="shared" si="163"/>
        <v>136320.4</v>
      </c>
      <c r="AE53" s="15">
        <f t="shared" si="163"/>
        <v>137888</v>
      </c>
      <c r="AF53" s="15">
        <f t="shared" si="163"/>
        <v>126367</v>
      </c>
      <c r="AG53" s="15">
        <f t="shared" ref="AG53:AH53" si="164">AG108+AG163</f>
        <v>117204</v>
      </c>
      <c r="AH53" s="15">
        <f t="shared" si="164"/>
        <v>132808</v>
      </c>
      <c r="AI53" s="15">
        <f t="shared" ref="AI53:AJ53" si="165">AI108+AI163</f>
        <v>164672.26</v>
      </c>
      <c r="AJ53" s="15">
        <f t="shared" si="165"/>
        <v>164599</v>
      </c>
      <c r="AK53" s="15">
        <f t="shared" ref="AK53:AL53" si="166">AK108+AK163</f>
        <v>193881.60000000001</v>
      </c>
      <c r="AL53" s="15">
        <f t="shared" si="166"/>
        <v>183946.4</v>
      </c>
      <c r="AM53" s="15">
        <f t="shared" si="163"/>
        <v>0</v>
      </c>
      <c r="AN53" s="18">
        <f t="shared" si="10"/>
        <v>1481832.6600000001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1331</v>
      </c>
      <c r="AI54" s="59">
        <f t="shared" si="167"/>
        <v>1714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3045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26054.11</v>
      </c>
      <c r="AI55" s="60">
        <f t="shared" si="170"/>
        <v>32417.86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58471.97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11-04-2025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2945</v>
      </c>
      <c r="E64" s="50">
        <f t="shared" ref="E64:AM64" si="172">E67+E69+E71+E73+E75+E77+E79+E81+E83+E85+E87+E89+E91+E93+E95+E97+E99+E101+E103+E105+E107+E109</f>
        <v>2630</v>
      </c>
      <c r="F64" s="50">
        <f t="shared" si="172"/>
        <v>2651</v>
      </c>
      <c r="G64" s="50">
        <f t="shared" si="172"/>
        <v>3493</v>
      </c>
      <c r="H64" s="50">
        <f t="shared" si="172"/>
        <v>3879</v>
      </c>
      <c r="I64" s="50">
        <f t="shared" si="172"/>
        <v>3140</v>
      </c>
      <c r="J64" s="50">
        <f t="shared" si="172"/>
        <v>4630</v>
      </c>
      <c r="K64" s="50">
        <f t="shared" si="172"/>
        <v>3769</v>
      </c>
      <c r="L64" s="50">
        <f t="shared" si="172"/>
        <v>3726</v>
      </c>
      <c r="M64" s="50">
        <f t="shared" si="172"/>
        <v>2851</v>
      </c>
      <c r="N64" s="50">
        <f t="shared" si="172"/>
        <v>3898</v>
      </c>
      <c r="O64" s="50">
        <f t="shared" si="172"/>
        <v>4700</v>
      </c>
      <c r="P64" s="50">
        <f t="shared" si="172"/>
        <v>7190</v>
      </c>
      <c r="Q64" s="50">
        <f t="shared" si="172"/>
        <v>5996</v>
      </c>
      <c r="R64" s="50">
        <f t="shared" si="172"/>
        <v>7274</v>
      </c>
      <c r="S64" s="50">
        <f t="shared" si="172"/>
        <v>8871</v>
      </c>
      <c r="T64" s="50">
        <f t="shared" si="172"/>
        <v>8197</v>
      </c>
      <c r="U64" s="50">
        <f t="shared" si="172"/>
        <v>14482</v>
      </c>
      <c r="V64" s="50">
        <f t="shared" si="172"/>
        <v>8749</v>
      </c>
      <c r="W64" s="50">
        <f t="shared" si="172"/>
        <v>12890</v>
      </c>
      <c r="X64" s="50">
        <f t="shared" si="172"/>
        <v>5235</v>
      </c>
      <c r="Y64" s="50">
        <f t="shared" si="172"/>
        <v>8363</v>
      </c>
      <c r="Z64" s="50">
        <f t="shared" si="172"/>
        <v>8138</v>
      </c>
      <c r="AA64" s="50">
        <f t="shared" si="172"/>
        <v>10897</v>
      </c>
      <c r="AB64" s="50">
        <f t="shared" si="172"/>
        <v>10041</v>
      </c>
      <c r="AC64" s="50">
        <f t="shared" si="172"/>
        <v>15510</v>
      </c>
      <c r="AD64" s="50">
        <f t="shared" si="172"/>
        <v>14055</v>
      </c>
      <c r="AE64" s="50">
        <f t="shared" si="172"/>
        <v>13178</v>
      </c>
      <c r="AF64" s="50">
        <f t="shared" si="172"/>
        <v>10375</v>
      </c>
      <c r="AG64" s="50">
        <f t="shared" si="172"/>
        <v>12545</v>
      </c>
      <c r="AH64" s="50">
        <f t="shared" si="172"/>
        <v>13440</v>
      </c>
      <c r="AI64" s="50">
        <f t="shared" si="172"/>
        <v>14781</v>
      </c>
      <c r="AJ64" s="50">
        <f t="shared" si="172"/>
        <v>11505</v>
      </c>
      <c r="AK64" s="50">
        <f t="shared" ref="AK64:AL64" si="173">AK67+AK69+AK71+AK73+AK75+AK77+AK79+AK81+AK83+AK85+AK87+AK89+AK91+AK93+AK95+AK97+AK99+AK101+AK103+AK105+AK107+AK109</f>
        <v>8321</v>
      </c>
      <c r="AL64" s="50">
        <f t="shared" si="173"/>
        <v>9084</v>
      </c>
      <c r="AM64" s="50">
        <f t="shared" si="172"/>
        <v>1001</v>
      </c>
      <c r="AN64" s="31">
        <f>SUM(D64:AM64)</f>
        <v>282430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335340</v>
      </c>
      <c r="E65" s="51">
        <f t="shared" ref="E65:AM65" si="174">E68+E70+E72+E74+E76+E78+E80+E82+E84+E86+E88+E90+E92+E94+E96+E98+E100+E102+E104+E106+E108+E110</f>
        <v>290700</v>
      </c>
      <c r="F65" s="51">
        <f t="shared" si="174"/>
        <v>291215</v>
      </c>
      <c r="G65" s="51">
        <f t="shared" si="174"/>
        <v>384964</v>
      </c>
      <c r="H65" s="51">
        <f t="shared" si="174"/>
        <v>433309</v>
      </c>
      <c r="I65" s="51">
        <f t="shared" si="174"/>
        <v>354454</v>
      </c>
      <c r="J65" s="51">
        <f t="shared" si="174"/>
        <v>532661</v>
      </c>
      <c r="K65" s="51">
        <f t="shared" si="174"/>
        <v>452106</v>
      </c>
      <c r="L65" s="51">
        <f t="shared" si="174"/>
        <v>428272</v>
      </c>
      <c r="M65" s="51">
        <f t="shared" si="174"/>
        <v>359157</v>
      </c>
      <c r="N65" s="51">
        <f t="shared" si="174"/>
        <v>445114</v>
      </c>
      <c r="O65" s="51">
        <f t="shared" si="174"/>
        <v>600427</v>
      </c>
      <c r="P65" s="51">
        <f t="shared" si="174"/>
        <v>993105</v>
      </c>
      <c r="Q65" s="51">
        <f t="shared" si="174"/>
        <v>965898</v>
      </c>
      <c r="R65" s="51">
        <f t="shared" si="174"/>
        <v>1339230</v>
      </c>
      <c r="S65" s="51">
        <f t="shared" si="174"/>
        <v>1341620</v>
      </c>
      <c r="T65" s="51">
        <f t="shared" si="174"/>
        <v>1686528</v>
      </c>
      <c r="U65" s="51">
        <f t="shared" si="174"/>
        <v>3095589</v>
      </c>
      <c r="V65" s="51">
        <f t="shared" si="174"/>
        <v>2401706.87</v>
      </c>
      <c r="W65" s="51">
        <f t="shared" si="174"/>
        <v>4403195.42</v>
      </c>
      <c r="X65" s="51">
        <f t="shared" si="174"/>
        <v>1517858</v>
      </c>
      <c r="Y65" s="51">
        <f t="shared" si="174"/>
        <v>2491301.58</v>
      </c>
      <c r="Z65" s="51">
        <f t="shared" si="174"/>
        <v>2064349.7</v>
      </c>
      <c r="AA65" s="51">
        <f t="shared" si="174"/>
        <v>2615233.61</v>
      </c>
      <c r="AB65" s="51">
        <f t="shared" si="174"/>
        <v>2151445.2351087695</v>
      </c>
      <c r="AC65" s="51">
        <f t="shared" si="174"/>
        <v>4235800.6245057993</v>
      </c>
      <c r="AD65" s="51">
        <f t="shared" si="174"/>
        <v>4175618.1962603531</v>
      </c>
      <c r="AE65" s="51">
        <f t="shared" si="174"/>
        <v>5433161.9000000004</v>
      </c>
      <c r="AF65" s="51">
        <f t="shared" si="174"/>
        <v>3882747.69</v>
      </c>
      <c r="AG65" s="51">
        <f t="shared" si="174"/>
        <v>4531665.3149999995</v>
      </c>
      <c r="AH65" s="51">
        <f t="shared" si="174"/>
        <v>4629132.37</v>
      </c>
      <c r="AI65" s="51">
        <f t="shared" si="174"/>
        <v>4455936.9879999999</v>
      </c>
      <c r="AJ65" s="51">
        <f t="shared" si="174"/>
        <v>8486356.5669999998</v>
      </c>
      <c r="AK65" s="51">
        <f t="shared" ref="AK65:AL65" si="175">AK68+AK70+AK72+AK74+AK76+AK78+AK80+AK82+AK84+AK86+AK88+AK90+AK92+AK94+AK96+AK98+AK100+AK102+AK104+AK106+AK108+AK110</f>
        <v>6193453.5699999984</v>
      </c>
      <c r="AL65" s="51">
        <f t="shared" si="175"/>
        <v>9352942.8849999998</v>
      </c>
      <c r="AM65" s="51">
        <f t="shared" si="174"/>
        <v>2145588.1999999997</v>
      </c>
      <c r="AN65" s="33">
        <f>SUM(D65:AM65)</f>
        <v>89497183.720874906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635</v>
      </c>
      <c r="E67" s="59">
        <v>476</v>
      </c>
      <c r="F67" s="59">
        <v>478</v>
      </c>
      <c r="G67" s="59">
        <v>598</v>
      </c>
      <c r="H67" s="59">
        <v>719</v>
      </c>
      <c r="I67" s="59">
        <v>840</v>
      </c>
      <c r="J67" s="59">
        <v>1346</v>
      </c>
      <c r="K67" s="59">
        <v>1243</v>
      </c>
      <c r="L67" s="59">
        <v>1372</v>
      </c>
      <c r="M67" s="59">
        <v>1067</v>
      </c>
      <c r="N67" s="59">
        <v>1151</v>
      </c>
      <c r="O67" s="59">
        <v>1455</v>
      </c>
      <c r="P67" s="59">
        <v>1468</v>
      </c>
      <c r="Q67" s="59">
        <v>1181</v>
      </c>
      <c r="R67" s="59">
        <v>1132</v>
      </c>
      <c r="S67" s="59">
        <v>1270</v>
      </c>
      <c r="T67" s="59">
        <v>1101</v>
      </c>
      <c r="U67" s="59">
        <v>1318</v>
      </c>
      <c r="V67" s="59">
        <v>341</v>
      </c>
      <c r="W67" s="59">
        <v>620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2025'!P9</f>
        <v>0</v>
      </c>
      <c r="AN67" s="17">
        <f t="shared" ref="AN67:AN110" si="176">SUM(D67:AM67)</f>
        <v>19811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70090</v>
      </c>
      <c r="E68" s="60">
        <v>52840</v>
      </c>
      <c r="F68" s="60">
        <v>53060</v>
      </c>
      <c r="G68" s="60">
        <v>65840</v>
      </c>
      <c r="H68" s="60">
        <v>79290</v>
      </c>
      <c r="I68" s="60">
        <v>99740</v>
      </c>
      <c r="J68" s="60">
        <v>180340</v>
      </c>
      <c r="K68" s="60">
        <v>174850</v>
      </c>
      <c r="L68" s="60">
        <v>182710</v>
      </c>
      <c r="M68" s="60">
        <v>145070</v>
      </c>
      <c r="N68" s="60">
        <v>167150</v>
      </c>
      <c r="O68" s="60">
        <v>205070</v>
      </c>
      <c r="P68" s="60">
        <v>241810</v>
      </c>
      <c r="Q68" s="60">
        <v>183770</v>
      </c>
      <c r="R68" s="60">
        <v>196841</v>
      </c>
      <c r="S68" s="60">
        <v>216993</v>
      </c>
      <c r="T68" s="60">
        <v>190415</v>
      </c>
      <c r="U68" s="60">
        <v>332016</v>
      </c>
      <c r="V68" s="60">
        <v>153202.64000000001</v>
      </c>
      <c r="W68" s="60">
        <v>267280.53999999998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2025'!P10</f>
        <v>0</v>
      </c>
      <c r="AN68" s="18">
        <f t="shared" si="176"/>
        <v>3258378.18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130</v>
      </c>
      <c r="G69" s="59">
        <v>764</v>
      </c>
      <c r="H69" s="59">
        <v>722</v>
      </c>
      <c r="I69" s="59">
        <v>612</v>
      </c>
      <c r="J69" s="59">
        <v>581</v>
      </c>
      <c r="K69" s="59">
        <v>455</v>
      </c>
      <c r="L69" s="59">
        <v>241</v>
      </c>
      <c r="M69" s="59">
        <v>306</v>
      </c>
      <c r="N69" s="59">
        <v>573</v>
      </c>
      <c r="O69" s="59">
        <v>416</v>
      </c>
      <c r="P69" s="59">
        <v>830</v>
      </c>
      <c r="Q69" s="59">
        <v>544</v>
      </c>
      <c r="R69" s="59">
        <v>295</v>
      </c>
      <c r="S69" s="59">
        <v>92</v>
      </c>
      <c r="T69" s="59">
        <v>34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2025'!P11</f>
        <v>0</v>
      </c>
      <c r="AN69" s="17">
        <f t="shared" si="176"/>
        <v>6595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15515</v>
      </c>
      <c r="G70" s="60">
        <v>95804</v>
      </c>
      <c r="H70" s="60">
        <v>92879</v>
      </c>
      <c r="I70" s="60">
        <v>80784</v>
      </c>
      <c r="J70" s="60">
        <v>77231</v>
      </c>
      <c r="K70" s="60">
        <v>64446</v>
      </c>
      <c r="L70" s="60">
        <v>26012</v>
      </c>
      <c r="M70" s="60">
        <v>51897</v>
      </c>
      <c r="N70" s="60">
        <v>66219</v>
      </c>
      <c r="O70" s="60">
        <v>62594</v>
      </c>
      <c r="P70" s="60">
        <v>145998</v>
      </c>
      <c r="Q70" s="60">
        <v>111878</v>
      </c>
      <c r="R70" s="60">
        <v>69589</v>
      </c>
      <c r="S70" s="60">
        <v>16648</v>
      </c>
      <c r="T70" s="60">
        <v>7098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2025'!P12</f>
        <v>0</v>
      </c>
      <c r="AN70" s="18">
        <f t="shared" si="176"/>
        <v>984592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180</v>
      </c>
      <c r="K71" s="59">
        <v>210</v>
      </c>
      <c r="L71" s="59">
        <v>209</v>
      </c>
      <c r="M71" s="59">
        <v>209</v>
      </c>
      <c r="N71" s="59">
        <v>336</v>
      </c>
      <c r="O71" s="59">
        <v>664</v>
      </c>
      <c r="P71" s="59">
        <v>1416</v>
      </c>
      <c r="Q71" s="59">
        <v>1391</v>
      </c>
      <c r="R71" s="59">
        <v>88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2025'!P13</f>
        <v>0</v>
      </c>
      <c r="AN71" s="17">
        <f t="shared" si="176"/>
        <v>4703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25200</v>
      </c>
      <c r="K72" s="60">
        <v>29400</v>
      </c>
      <c r="L72" s="60">
        <v>29260</v>
      </c>
      <c r="M72" s="60">
        <v>29260</v>
      </c>
      <c r="N72" s="60">
        <v>47040</v>
      </c>
      <c r="O72" s="60">
        <v>92960</v>
      </c>
      <c r="P72" s="60">
        <v>185220</v>
      </c>
      <c r="Q72" s="60">
        <v>174440</v>
      </c>
      <c r="R72" s="60">
        <v>10560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2025'!P14</f>
        <v>0</v>
      </c>
      <c r="AN72" s="18">
        <f t="shared" si="176"/>
        <v>623340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346</v>
      </c>
      <c r="P73" s="59">
        <v>646</v>
      </c>
      <c r="Q73" s="59">
        <v>1200</v>
      </c>
      <c r="R73" s="59">
        <v>2588</v>
      </c>
      <c r="S73" s="59">
        <v>2281</v>
      </c>
      <c r="T73" s="59">
        <v>3356</v>
      </c>
      <c r="U73" s="59">
        <v>3690</v>
      </c>
      <c r="V73" s="59">
        <v>3153</v>
      </c>
      <c r="W73" s="59">
        <v>5709</v>
      </c>
      <c r="X73" s="14">
        <v>2219</v>
      </c>
      <c r="Y73" s="14">
        <v>2984</v>
      </c>
      <c r="Z73" s="14">
        <v>40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2025'!P15</f>
        <v>0</v>
      </c>
      <c r="AN73" s="17">
        <f t="shared" si="176"/>
        <v>28212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86100</v>
      </c>
      <c r="P74" s="60">
        <v>174233</v>
      </c>
      <c r="Q74" s="60">
        <v>342280</v>
      </c>
      <c r="R74" s="60">
        <v>724640</v>
      </c>
      <c r="S74" s="60">
        <v>662822</v>
      </c>
      <c r="T74" s="60">
        <v>1101356</v>
      </c>
      <c r="U74" s="60">
        <v>1405716</v>
      </c>
      <c r="V74" s="60">
        <v>1472027.23</v>
      </c>
      <c r="W74" s="60">
        <v>2837974</v>
      </c>
      <c r="X74" s="15">
        <v>1163708</v>
      </c>
      <c r="Y74" s="15">
        <v>1546885.5799999998</v>
      </c>
      <c r="Z74" s="15">
        <v>27549.759999999998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2025'!P16</f>
        <v>0</v>
      </c>
      <c r="AN74" s="18">
        <f t="shared" si="176"/>
        <v>11545291.57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1704</v>
      </c>
      <c r="AA75" s="14">
        <v>1801</v>
      </c>
      <c r="AB75" s="14">
        <v>1330</v>
      </c>
      <c r="AC75" s="14">
        <v>856</v>
      </c>
      <c r="AD75" s="14">
        <v>1342</v>
      </c>
      <c r="AE75" s="14">
        <v>3016</v>
      </c>
      <c r="AF75" s="14">
        <v>1367</v>
      </c>
      <c r="AG75" s="14">
        <v>2052</v>
      </c>
      <c r="AH75" s="14">
        <v>1249</v>
      </c>
      <c r="AI75" s="14">
        <v>1953</v>
      </c>
      <c r="AJ75" s="14">
        <v>3903</v>
      </c>
      <c r="AK75" s="14">
        <v>2333</v>
      </c>
      <c r="AL75" s="14">
        <v>3239</v>
      </c>
      <c r="AM75" s="14">
        <f>'Ingreso de Datos 2025'!P17</f>
        <v>980</v>
      </c>
      <c r="AN75" s="17">
        <f t="shared" si="176"/>
        <v>27125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930304.42</v>
      </c>
      <c r="AA76" s="15">
        <v>1097885</v>
      </c>
      <c r="AB76" s="15">
        <v>868321.67510876944</v>
      </c>
      <c r="AC76" s="15">
        <v>826543.67450579884</v>
      </c>
      <c r="AD76" s="15">
        <v>1037734.0662603531</v>
      </c>
      <c r="AE76" s="15">
        <v>2519850.5500000003</v>
      </c>
      <c r="AF76" s="15">
        <v>1503130.96</v>
      </c>
      <c r="AG76" s="15">
        <v>2090549.05</v>
      </c>
      <c r="AH76" s="15">
        <v>1220929.6000000001</v>
      </c>
      <c r="AI76" s="15">
        <v>2281356.2680000002</v>
      </c>
      <c r="AJ76" s="15">
        <v>5507178.0209999997</v>
      </c>
      <c r="AK76" s="15">
        <v>3708599.8100000005</v>
      </c>
      <c r="AL76" s="15">
        <v>5669703.7499999991</v>
      </c>
      <c r="AM76" s="15">
        <f>'Ingreso de Datos 2025'!P18</f>
        <v>2138530.1999999997</v>
      </c>
      <c r="AN76" s="18">
        <f t="shared" si="176"/>
        <v>31400617.044874925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367</v>
      </c>
      <c r="AE77" s="17">
        <v>387</v>
      </c>
      <c r="AF77" s="17">
        <v>701</v>
      </c>
      <c r="AG77" s="17">
        <v>236</v>
      </c>
      <c r="AH77" s="17">
        <v>290</v>
      </c>
      <c r="AI77" s="17">
        <v>120</v>
      </c>
      <c r="AJ77" s="17">
        <v>296</v>
      </c>
      <c r="AK77" s="17">
        <v>297</v>
      </c>
      <c r="AL77" s="17">
        <v>776</v>
      </c>
      <c r="AM77" s="17">
        <f>'Ingreso de Datos 2025'!P19</f>
        <v>0</v>
      </c>
      <c r="AN77" s="17">
        <f t="shared" ref="AN77:AN80" si="177">SUM(D77:AM77)</f>
        <v>3470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535494.36</v>
      </c>
      <c r="AE78" s="18">
        <v>522682.07</v>
      </c>
      <c r="AF78" s="18">
        <v>592879.48</v>
      </c>
      <c r="AG78" s="18">
        <v>221406.535</v>
      </c>
      <c r="AH78" s="18">
        <v>367299.68</v>
      </c>
      <c r="AI78" s="18">
        <v>147439.36000000002</v>
      </c>
      <c r="AJ78" s="18">
        <v>434319.55799999961</v>
      </c>
      <c r="AK78" s="18">
        <v>543755.87999999884</v>
      </c>
      <c r="AL78" s="18">
        <v>1655842.0649999999</v>
      </c>
      <c r="AM78" s="18">
        <f>'Ingreso de Datos 2025'!P20</f>
        <v>0</v>
      </c>
      <c r="AN78" s="18">
        <f t="shared" si="177"/>
        <v>5021118.987999998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1330</v>
      </c>
      <c r="E79" s="14">
        <v>1249</v>
      </c>
      <c r="F79" s="14">
        <v>1203</v>
      </c>
      <c r="G79" s="14">
        <v>1199</v>
      </c>
      <c r="H79" s="14">
        <v>1432</v>
      </c>
      <c r="I79" s="14">
        <v>747</v>
      </c>
      <c r="J79" s="14">
        <v>1164</v>
      </c>
      <c r="K79" s="14">
        <v>799</v>
      </c>
      <c r="L79" s="14">
        <v>759</v>
      </c>
      <c r="M79" s="14">
        <v>663</v>
      </c>
      <c r="N79" s="14">
        <v>548</v>
      </c>
      <c r="O79" s="14">
        <v>376</v>
      </c>
      <c r="P79" s="14">
        <v>263</v>
      </c>
      <c r="Q79" s="14">
        <v>204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2025'!P21</f>
        <v>0</v>
      </c>
      <c r="AN79" s="17">
        <f t="shared" si="177"/>
        <v>11936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186850</v>
      </c>
      <c r="E80" s="15">
        <v>165460</v>
      </c>
      <c r="F80" s="15">
        <v>155440</v>
      </c>
      <c r="G80" s="15">
        <v>148760</v>
      </c>
      <c r="H80" s="15">
        <v>170600</v>
      </c>
      <c r="I80" s="15">
        <v>89240</v>
      </c>
      <c r="J80" s="15">
        <v>127580</v>
      </c>
      <c r="K80" s="15">
        <v>87830</v>
      </c>
      <c r="L80" s="15">
        <v>87240</v>
      </c>
      <c r="M80" s="15">
        <v>78230</v>
      </c>
      <c r="N80" s="15">
        <v>63980</v>
      </c>
      <c r="O80" s="15">
        <v>43250</v>
      </c>
      <c r="P80" s="15">
        <v>26890</v>
      </c>
      <c r="Q80" s="15">
        <v>20050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2025'!P22</f>
        <v>0</v>
      </c>
      <c r="AN80" s="18">
        <f t="shared" si="177"/>
        <v>1451400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980</v>
      </c>
      <c r="E81" s="59">
        <v>905</v>
      </c>
      <c r="F81" s="59">
        <v>840</v>
      </c>
      <c r="G81" s="59">
        <v>932</v>
      </c>
      <c r="H81" s="59">
        <v>1006</v>
      </c>
      <c r="I81" s="59">
        <v>941</v>
      </c>
      <c r="J81" s="59">
        <v>1359</v>
      </c>
      <c r="K81" s="59">
        <v>1062</v>
      </c>
      <c r="L81" s="59">
        <v>1145</v>
      </c>
      <c r="M81" s="59">
        <v>600</v>
      </c>
      <c r="N81" s="59">
        <v>1279</v>
      </c>
      <c r="O81" s="59">
        <v>1409</v>
      </c>
      <c r="P81" s="59">
        <v>2520</v>
      </c>
      <c r="Q81" s="59">
        <v>1456</v>
      </c>
      <c r="R81" s="59">
        <v>1013</v>
      </c>
      <c r="S81" s="59">
        <v>282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2025'!P23</f>
        <v>0</v>
      </c>
      <c r="AN81" s="17">
        <f t="shared" si="176"/>
        <v>17729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78400</v>
      </c>
      <c r="E82" s="60">
        <v>72400</v>
      </c>
      <c r="F82" s="60">
        <v>67200</v>
      </c>
      <c r="G82" s="60">
        <v>74560</v>
      </c>
      <c r="H82" s="60">
        <v>90540</v>
      </c>
      <c r="I82" s="60">
        <v>84690</v>
      </c>
      <c r="J82" s="60">
        <v>122310</v>
      </c>
      <c r="K82" s="60">
        <v>95580</v>
      </c>
      <c r="L82" s="60">
        <v>103050</v>
      </c>
      <c r="M82" s="60">
        <v>54000</v>
      </c>
      <c r="N82" s="60">
        <v>98955</v>
      </c>
      <c r="O82" s="60">
        <v>105863</v>
      </c>
      <c r="P82" s="60">
        <v>213394</v>
      </c>
      <c r="Q82" s="60">
        <v>131040</v>
      </c>
      <c r="R82" s="60">
        <v>91170</v>
      </c>
      <c r="S82" s="60">
        <v>15380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2025'!P24</f>
        <v>0</v>
      </c>
      <c r="AN82" s="18">
        <f t="shared" si="176"/>
        <v>1498532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6</v>
      </c>
      <c r="N83" s="59">
        <v>11</v>
      </c>
      <c r="O83" s="59">
        <v>34</v>
      </c>
      <c r="P83" s="59">
        <v>47</v>
      </c>
      <c r="Q83" s="59">
        <v>20</v>
      </c>
      <c r="R83" s="59">
        <v>62</v>
      </c>
      <c r="S83" s="59">
        <v>118</v>
      </c>
      <c r="T83" s="59">
        <v>177</v>
      </c>
      <c r="U83" s="59">
        <v>196</v>
      </c>
      <c r="V83" s="59">
        <v>262</v>
      </c>
      <c r="W83" s="59">
        <v>145</v>
      </c>
      <c r="X83" s="14">
        <v>29</v>
      </c>
      <c r="Y83" s="14">
        <v>109</v>
      </c>
      <c r="Z83" s="14">
        <v>70</v>
      </c>
      <c r="AA83" s="14">
        <v>109</v>
      </c>
      <c r="AB83" s="14">
        <v>80</v>
      </c>
      <c r="AC83" s="14">
        <v>122</v>
      </c>
      <c r="AD83" s="14">
        <v>67</v>
      </c>
      <c r="AE83" s="14">
        <v>25</v>
      </c>
      <c r="AF83" s="14">
        <v>22</v>
      </c>
      <c r="AG83" s="14">
        <v>32</v>
      </c>
      <c r="AH83" s="14">
        <v>18</v>
      </c>
      <c r="AI83" s="14">
        <v>39</v>
      </c>
      <c r="AJ83" s="14">
        <v>77</v>
      </c>
      <c r="AK83" s="14">
        <v>57</v>
      </c>
      <c r="AL83" s="14">
        <v>78</v>
      </c>
      <c r="AM83" s="14">
        <f>'Ingreso de Datos 2025'!P25</f>
        <v>21</v>
      </c>
      <c r="AN83" s="17">
        <f t="shared" si="176"/>
        <v>2033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700</v>
      </c>
      <c r="N84" s="60">
        <v>1770</v>
      </c>
      <c r="O84" s="60">
        <v>4590</v>
      </c>
      <c r="P84" s="60">
        <v>5560</v>
      </c>
      <c r="Q84" s="60">
        <v>2440</v>
      </c>
      <c r="R84" s="60">
        <v>5900</v>
      </c>
      <c r="S84" s="60">
        <v>12499</v>
      </c>
      <c r="T84" s="60">
        <v>18380</v>
      </c>
      <c r="U84" s="60">
        <v>21705</v>
      </c>
      <c r="V84" s="60">
        <v>43817</v>
      </c>
      <c r="W84" s="60">
        <v>28153.66</v>
      </c>
      <c r="X84" s="15">
        <v>5449</v>
      </c>
      <c r="Y84" s="15">
        <v>21035</v>
      </c>
      <c r="Z84" s="15">
        <v>12507.199999999999</v>
      </c>
      <c r="AA84" s="15">
        <v>29827.7</v>
      </c>
      <c r="AB84" s="15">
        <v>23230.25</v>
      </c>
      <c r="AC84" s="15">
        <v>38654.25</v>
      </c>
      <c r="AD84" s="15">
        <v>22026.5</v>
      </c>
      <c r="AE84" s="15">
        <v>9226</v>
      </c>
      <c r="AF84" s="15">
        <v>7862</v>
      </c>
      <c r="AG84" s="15">
        <v>10751</v>
      </c>
      <c r="AH84" s="15">
        <v>5973</v>
      </c>
      <c r="AI84" s="15">
        <v>13440</v>
      </c>
      <c r="AJ84" s="15">
        <v>26545</v>
      </c>
      <c r="AK84" s="15">
        <v>18474</v>
      </c>
      <c r="AL84" s="15">
        <v>23734</v>
      </c>
      <c r="AM84" s="15">
        <f>'Ingreso de Datos 2025'!P26</f>
        <v>6503</v>
      </c>
      <c r="AN84" s="18">
        <f t="shared" si="176"/>
        <v>420752.56000000006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2096</v>
      </c>
      <c r="S85" s="59">
        <v>3146</v>
      </c>
      <c r="T85" s="59">
        <v>3179</v>
      </c>
      <c r="U85" s="59">
        <v>5460</v>
      </c>
      <c r="V85" s="59">
        <v>2332</v>
      </c>
      <c r="W85" s="59">
        <v>747</v>
      </c>
      <c r="X85" s="14">
        <v>790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2025'!P27</f>
        <v>0</v>
      </c>
      <c r="AN85" s="17">
        <f t="shared" si="176"/>
        <v>17750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240530</v>
      </c>
      <c r="S86" s="60">
        <v>357500</v>
      </c>
      <c r="T86" s="60">
        <v>348279</v>
      </c>
      <c r="U86" s="60">
        <v>1034266</v>
      </c>
      <c r="V86" s="60">
        <v>509475</v>
      </c>
      <c r="W86" s="60">
        <v>155287.5</v>
      </c>
      <c r="X86" s="15">
        <v>175000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2025'!P28</f>
        <v>0</v>
      </c>
      <c r="AN86" s="18">
        <f t="shared" si="176"/>
        <v>2820337.5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2071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2025'!P29</f>
        <v>0</v>
      </c>
      <c r="AN87" s="17">
        <f t="shared" si="176"/>
        <v>2071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808740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2025'!P30</f>
        <v>0</v>
      </c>
      <c r="AN88" s="18">
        <f t="shared" si="176"/>
        <v>808740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2190</v>
      </c>
      <c r="Z89" s="14">
        <v>2571</v>
      </c>
      <c r="AA89" s="14">
        <v>3093</v>
      </c>
      <c r="AB89" s="14">
        <v>2000</v>
      </c>
      <c r="AC89" s="14">
        <v>1811</v>
      </c>
      <c r="AD89" s="14">
        <v>1759</v>
      </c>
      <c r="AE89" s="14">
        <v>857</v>
      </c>
      <c r="AF89" s="14">
        <v>720</v>
      </c>
      <c r="AG89" s="14">
        <v>901</v>
      </c>
      <c r="AH89" s="14">
        <v>815</v>
      </c>
      <c r="AI89" s="14">
        <v>663</v>
      </c>
      <c r="AJ89" s="14">
        <v>754</v>
      </c>
      <c r="AK89" s="14">
        <v>1279</v>
      </c>
      <c r="AL89" s="14">
        <v>1062</v>
      </c>
      <c r="AM89" s="14">
        <f>'Ingreso de Datos 2025'!P31</f>
        <v>0</v>
      </c>
      <c r="AN89" s="17">
        <f t="shared" si="176"/>
        <v>20475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687405</v>
      </c>
      <c r="Z90" s="15">
        <v>788695</v>
      </c>
      <c r="AA90" s="15">
        <v>1080550</v>
      </c>
      <c r="AB90" s="15">
        <v>714760</v>
      </c>
      <c r="AC90" s="15">
        <v>713125</v>
      </c>
      <c r="AD90" s="15">
        <v>721470</v>
      </c>
      <c r="AE90" s="15">
        <v>358770</v>
      </c>
      <c r="AF90" s="15">
        <v>342700</v>
      </c>
      <c r="AG90" s="15">
        <v>410070</v>
      </c>
      <c r="AH90" s="15">
        <v>352840</v>
      </c>
      <c r="AI90" s="15">
        <v>337570</v>
      </c>
      <c r="AJ90" s="15">
        <v>351630</v>
      </c>
      <c r="AK90" s="15">
        <v>613340</v>
      </c>
      <c r="AL90" s="15">
        <v>515050</v>
      </c>
      <c r="AM90" s="15">
        <f>'Ingreso de Datos 2025'!P32</f>
        <v>0</v>
      </c>
      <c r="AN90" s="18">
        <f t="shared" si="176"/>
        <v>7987975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4958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2025'!P33</f>
        <v>0</v>
      </c>
      <c r="AN91" s="17">
        <f t="shared" si="176"/>
        <v>4958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2062528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2025'!P34</f>
        <v>0</v>
      </c>
      <c r="AN92" s="18">
        <f t="shared" si="176"/>
        <v>2062528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2393</v>
      </c>
      <c r="AE93" s="14">
        <v>2779</v>
      </c>
      <c r="AF93" s="14">
        <v>1603</v>
      </c>
      <c r="AG93" s="14">
        <v>1779</v>
      </c>
      <c r="AH93" s="14">
        <v>3667</v>
      </c>
      <c r="AI93" s="14">
        <v>930</v>
      </c>
      <c r="AJ93" s="14">
        <v>1906</v>
      </c>
      <c r="AK93" s="14">
        <v>629</v>
      </c>
      <c r="AL93" s="14">
        <v>1558</v>
      </c>
      <c r="AM93" s="14">
        <f>'Ingreso de Datos 2025'!P35</f>
        <v>0</v>
      </c>
      <c r="AN93" s="17">
        <f t="shared" si="176"/>
        <v>17244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1112745</v>
      </c>
      <c r="AE94" s="15">
        <v>1295014</v>
      </c>
      <c r="AF94" s="15">
        <v>746998</v>
      </c>
      <c r="AG94" s="15">
        <v>829014</v>
      </c>
      <c r="AH94" s="15">
        <v>1708822</v>
      </c>
      <c r="AI94" s="15">
        <v>467790</v>
      </c>
      <c r="AJ94" s="15">
        <v>1173411.2</v>
      </c>
      <c r="AK94" s="15">
        <v>387464</v>
      </c>
      <c r="AL94" s="15">
        <v>948822</v>
      </c>
      <c r="AM94" s="15">
        <f>'Ingreso de Datos 2025'!P36</f>
        <v>0</v>
      </c>
      <c r="AN94" s="18">
        <f t="shared" si="176"/>
        <v>8670080.1999999993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320</v>
      </c>
      <c r="T95" s="59">
        <v>0</v>
      </c>
      <c r="U95" s="59">
        <v>3254</v>
      </c>
      <c r="V95" s="59">
        <v>2661</v>
      </c>
      <c r="W95" s="59">
        <v>3257</v>
      </c>
      <c r="X95" s="14">
        <v>1943</v>
      </c>
      <c r="Y95" s="14">
        <v>2715</v>
      </c>
      <c r="Z95" s="14">
        <v>3040</v>
      </c>
      <c r="AA95" s="14">
        <v>5480</v>
      </c>
      <c r="AB95" s="14">
        <v>6143</v>
      </c>
      <c r="AC95" s="14">
        <v>7487</v>
      </c>
      <c r="AD95" s="14">
        <v>7279</v>
      </c>
      <c r="AE95" s="14">
        <v>5056</v>
      </c>
      <c r="AF95" s="14">
        <v>5211</v>
      </c>
      <c r="AG95" s="14">
        <v>6475</v>
      </c>
      <c r="AH95" s="14">
        <v>3344</v>
      </c>
      <c r="AI95" s="14">
        <v>6240</v>
      </c>
      <c r="AJ95" s="14">
        <v>1680</v>
      </c>
      <c r="AK95" s="14">
        <v>1239</v>
      </c>
      <c r="AL95" s="14">
        <v>249</v>
      </c>
      <c r="AM95" s="14">
        <f>'Ingreso de Datos 2025'!P37</f>
        <v>0</v>
      </c>
      <c r="AN95" s="17">
        <f t="shared" si="176"/>
        <v>73073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6858</v>
      </c>
      <c r="T96" s="60">
        <v>0</v>
      </c>
      <c r="U96" s="60">
        <v>268046</v>
      </c>
      <c r="V96" s="60">
        <v>223185</v>
      </c>
      <c r="W96" s="60">
        <v>268943.42</v>
      </c>
      <c r="X96" s="15">
        <v>146907</v>
      </c>
      <c r="Y96" s="15">
        <v>197477</v>
      </c>
      <c r="Z96" s="15">
        <v>234303.44</v>
      </c>
      <c r="AA96" s="15">
        <v>362491.86</v>
      </c>
      <c r="AB96" s="15">
        <v>463863.31000000006</v>
      </c>
      <c r="AC96" s="15">
        <v>552073.69999999995</v>
      </c>
      <c r="AD96" s="15">
        <v>600650.18000000005</v>
      </c>
      <c r="AE96" s="15">
        <v>526689.82000000007</v>
      </c>
      <c r="AF96" s="15">
        <v>551031.38</v>
      </c>
      <c r="AG96" s="15">
        <v>787763.3</v>
      </c>
      <c r="AH96" s="15">
        <v>460514.11</v>
      </c>
      <c r="AI96" s="15">
        <v>604226.98</v>
      </c>
      <c r="AJ96" s="15">
        <v>357717.17999999993</v>
      </c>
      <c r="AK96" s="15">
        <v>309460.3</v>
      </c>
      <c r="AL96" s="15">
        <v>17833.32</v>
      </c>
      <c r="AM96" s="15">
        <f>'Ingreso de Datos 2025'!P38</f>
        <v>0</v>
      </c>
      <c r="AN96" s="18">
        <f t="shared" si="176"/>
        <v>6940035.2999999998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1362</v>
      </c>
      <c r="T97" s="59">
        <v>350</v>
      </c>
      <c r="U97" s="59">
        <v>564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2025'!P39</f>
        <v>0</v>
      </c>
      <c r="AN97" s="17">
        <f t="shared" si="176"/>
        <v>2276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52920</v>
      </c>
      <c r="T98" s="60">
        <v>21000</v>
      </c>
      <c r="U98" s="60">
        <v>33840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2025'!P40</f>
        <v>0</v>
      </c>
      <c r="AN98" s="18">
        <f t="shared" si="176"/>
        <v>107760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341</v>
      </c>
      <c r="X99" s="14">
        <v>254</v>
      </c>
      <c r="Y99" s="14">
        <v>365</v>
      </c>
      <c r="Z99" s="14">
        <v>617</v>
      </c>
      <c r="AA99" s="14">
        <v>414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2025'!P41</f>
        <v>0</v>
      </c>
      <c r="AN99" s="17">
        <f t="shared" si="176"/>
        <v>1991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36816.300000000003</v>
      </c>
      <c r="X100" s="15">
        <v>26794</v>
      </c>
      <c r="Y100" s="15">
        <v>38499</v>
      </c>
      <c r="Z100" s="15">
        <v>65679.53</v>
      </c>
      <c r="AA100" s="15">
        <v>44479.05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2025'!P42</f>
        <v>0</v>
      </c>
      <c r="AN100" s="18">
        <f t="shared" si="176"/>
        <v>212267.88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96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2025'!P43</f>
        <v>0</v>
      </c>
      <c r="AN101" s="17">
        <f t="shared" si="176"/>
        <v>96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5310.35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2025'!P44</f>
        <v>0</v>
      </c>
      <c r="AN102" s="18">
        <f t="shared" si="176"/>
        <v>5310.35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131</v>
      </c>
      <c r="AH103" s="14">
        <v>1888</v>
      </c>
      <c r="AI103" s="14">
        <v>2085</v>
      </c>
      <c r="AJ103" s="14">
        <v>1826</v>
      </c>
      <c r="AK103" s="14">
        <v>1293</v>
      </c>
      <c r="AL103" s="14">
        <v>1108</v>
      </c>
      <c r="AM103" s="14">
        <f>'Ingreso de Datos 2025'!P45</f>
        <v>0</v>
      </c>
      <c r="AN103" s="87">
        <f t="shared" si="176"/>
        <v>8331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19417.3</v>
      </c>
      <c r="AH104" s="15">
        <v>325356.82999999996</v>
      </c>
      <c r="AI104" s="15">
        <v>370745.42000000004</v>
      </c>
      <c r="AJ104" s="15">
        <v>421816.31000000006</v>
      </c>
      <c r="AK104" s="15">
        <v>382846.13</v>
      </c>
      <c r="AL104" s="15">
        <v>325292.94999999995</v>
      </c>
      <c r="AM104" s="15">
        <f>'Ingreso de Datos 2025'!P46</f>
        <v>555</v>
      </c>
      <c r="AN104" s="88">
        <f t="shared" si="176"/>
        <v>1846029.9400000002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29</v>
      </c>
      <c r="AE105" s="59">
        <v>243</v>
      </c>
      <c r="AF105" s="87">
        <v>31</v>
      </c>
      <c r="AG105" s="59">
        <v>259</v>
      </c>
      <c r="AH105" s="59">
        <v>97</v>
      </c>
      <c r="AI105" s="59">
        <v>146</v>
      </c>
      <c r="AJ105" s="59">
        <v>201</v>
      </c>
      <c r="AK105" s="59">
        <v>129</v>
      </c>
      <c r="AL105" s="59">
        <v>63</v>
      </c>
      <c r="AM105" s="59">
        <f>'Ingreso de Datos 2025'!P47</f>
        <v>0</v>
      </c>
      <c r="AN105" s="87">
        <f t="shared" si="176"/>
        <v>1198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9177.69</v>
      </c>
      <c r="AE106" s="60">
        <v>63041.46</v>
      </c>
      <c r="AF106" s="88">
        <v>11778.869999999999</v>
      </c>
      <c r="AG106" s="60">
        <v>45490.130000000005</v>
      </c>
      <c r="AH106" s="60">
        <v>28535.040000000001</v>
      </c>
      <c r="AI106" s="60">
        <v>36278.839999999997</v>
      </c>
      <c r="AJ106" s="60">
        <v>49140.297999999995</v>
      </c>
      <c r="AK106" s="60">
        <v>35631.85</v>
      </c>
      <c r="AL106" s="60">
        <v>12718.4</v>
      </c>
      <c r="AM106" s="60">
        <f>'Ingreso de Datos 2025'!P48</f>
        <v>0</v>
      </c>
      <c r="AN106" s="88">
        <f t="shared" si="176"/>
        <v>291792.57799999998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488</v>
      </c>
      <c r="AC107" s="14">
        <v>276</v>
      </c>
      <c r="AD107" s="14">
        <v>819</v>
      </c>
      <c r="AE107" s="17">
        <v>815</v>
      </c>
      <c r="AF107" s="17">
        <v>720</v>
      </c>
      <c r="AG107" s="17">
        <v>680</v>
      </c>
      <c r="AH107" s="17">
        <v>741</v>
      </c>
      <c r="AI107" s="17">
        <v>891</v>
      </c>
      <c r="AJ107" s="17">
        <v>862</v>
      </c>
      <c r="AK107" s="17">
        <v>1065</v>
      </c>
      <c r="AL107" s="17">
        <v>951</v>
      </c>
      <c r="AM107" s="17">
        <f>'Ingreso de Datos 2025'!P49</f>
        <v>0</v>
      </c>
      <c r="AN107" s="17">
        <f t="shared" si="176"/>
        <v>8308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81270</v>
      </c>
      <c r="AC108" s="15">
        <v>42876</v>
      </c>
      <c r="AD108" s="15">
        <v>136320.4</v>
      </c>
      <c r="AE108" s="18">
        <v>137888</v>
      </c>
      <c r="AF108" s="18">
        <v>126367</v>
      </c>
      <c r="AG108" s="18">
        <v>117204</v>
      </c>
      <c r="AH108" s="18">
        <v>132808</v>
      </c>
      <c r="AI108" s="18">
        <v>164672.26</v>
      </c>
      <c r="AJ108" s="18">
        <v>164599</v>
      </c>
      <c r="AK108" s="18">
        <v>193881.60000000001</v>
      </c>
      <c r="AL108" s="18">
        <v>183946.4</v>
      </c>
      <c r="AM108" s="18">
        <f>'Ingreso de Datos 2025'!P50</f>
        <v>0</v>
      </c>
      <c r="AN108" s="18">
        <f t="shared" si="176"/>
        <v>1481832.6600000001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1331</v>
      </c>
      <c r="AI109" s="14">
        <v>1714</v>
      </c>
      <c r="AJ109" s="14">
        <v>0</v>
      </c>
      <c r="AK109" s="14">
        <v>0</v>
      </c>
      <c r="AL109" s="14">
        <v>0</v>
      </c>
      <c r="AM109" s="14">
        <f>'Ingreso de Datos 2025'!P51</f>
        <v>0</v>
      </c>
      <c r="AN109" s="17">
        <f t="shared" si="176"/>
        <v>3045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26054.11</v>
      </c>
      <c r="AI110" s="15">
        <v>32417.86</v>
      </c>
      <c r="AJ110" s="15">
        <v>0</v>
      </c>
      <c r="AK110" s="15">
        <v>0</v>
      </c>
      <c r="AL110" s="15">
        <v>0</v>
      </c>
      <c r="AM110" s="15">
        <f>'Ingreso de Datos 2025'!P52</f>
        <v>0</v>
      </c>
      <c r="AN110" s="18">
        <f t="shared" si="176"/>
        <v>58471.97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11-04-2025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0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2025'!P67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2025'!P68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2025'!P69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2025'!P70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2025'!P71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2025'!P72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2025'!P73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2025'!P74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2025'!P75</f>
        <v>0</v>
      </c>
      <c r="AN130" s="17">
        <f t="shared" si="182"/>
        <v>0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2025'!P76</f>
        <v>0</v>
      </c>
      <c r="AN131" s="18">
        <f t="shared" si="182"/>
        <v>0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2025'!P77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2025'!P78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2025'!P79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2025'!P80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2025'!P81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2025'!P82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2025'!P83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2025'!P84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2025'!P85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2025'!P86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2025'!P87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2025'!P88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2025'!P89</f>
        <v>0</v>
      </c>
      <c r="AN144" s="17">
        <f t="shared" si="182"/>
        <v>0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2025'!P90</f>
        <v>0</v>
      </c>
      <c r="AN145" s="18">
        <f t="shared" si="182"/>
        <v>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2025'!P91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2025'!P92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2025'!P93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2025'!P94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2025'!P95</f>
        <v>0</v>
      </c>
      <c r="AN150" s="17">
        <f t="shared" si="182"/>
        <v>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2025'!P96</f>
        <v>0</v>
      </c>
      <c r="AN151" s="18">
        <f t="shared" si="182"/>
        <v>0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2025'!P97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2025'!P98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2025'!P99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2025'!P100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2025'!P101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2025'!P102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2025'!P103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2025'!P104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2025'!P105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2025'!P106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2025'!P107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2025'!P108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2025'!P109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2025'!P110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11-04-2025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M122" sqref="AM122"/>
      <selection pane="topRight" activeCell="AM122" sqref="AM122"/>
      <selection pane="bottomLeft" activeCell="AM122" sqref="AM122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MARZO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266</v>
      </c>
      <c r="E9" s="50">
        <f t="shared" si="0"/>
        <v>266</v>
      </c>
      <c r="F9" s="50">
        <f t="shared" si="0"/>
        <v>369</v>
      </c>
      <c r="G9" s="50">
        <f t="shared" si="0"/>
        <v>554</v>
      </c>
      <c r="H9" s="50">
        <f t="shared" si="0"/>
        <v>562</v>
      </c>
      <c r="I9" s="50">
        <f t="shared" si="0"/>
        <v>467</v>
      </c>
      <c r="J9" s="50">
        <f t="shared" si="0"/>
        <v>526</v>
      </c>
      <c r="K9" s="50">
        <f t="shared" si="0"/>
        <v>578</v>
      </c>
      <c r="L9" s="50">
        <f t="shared" si="0"/>
        <v>612</v>
      </c>
      <c r="M9" s="50">
        <f t="shared" si="0"/>
        <v>510</v>
      </c>
      <c r="N9" s="50">
        <f t="shared" si="0"/>
        <v>491</v>
      </c>
      <c r="O9" s="50">
        <f t="shared" si="0"/>
        <v>665</v>
      </c>
      <c r="P9" s="50">
        <f t="shared" si="0"/>
        <v>529</v>
      </c>
      <c r="Q9" s="50">
        <f t="shared" si="0"/>
        <v>702</v>
      </c>
      <c r="R9" s="50">
        <f t="shared" si="0"/>
        <v>816</v>
      </c>
      <c r="S9" s="50">
        <f t="shared" si="0"/>
        <v>736</v>
      </c>
      <c r="T9" s="50">
        <f t="shared" si="0"/>
        <v>480</v>
      </c>
      <c r="U9" s="50">
        <f t="shared" si="0"/>
        <v>3809</v>
      </c>
      <c r="V9" s="50">
        <f t="shared" si="0"/>
        <v>1258</v>
      </c>
      <c r="W9" s="50">
        <f t="shared" si="0"/>
        <v>2382</v>
      </c>
      <c r="X9" s="50">
        <f t="shared" si="0"/>
        <v>1347</v>
      </c>
      <c r="Y9" s="50">
        <f t="shared" si="0"/>
        <v>1797</v>
      </c>
      <c r="Z9" s="50">
        <f t="shared" si="0"/>
        <v>1553</v>
      </c>
      <c r="AA9" s="50">
        <f t="shared" si="0"/>
        <v>1865</v>
      </c>
      <c r="AB9" s="50">
        <f t="shared" si="0"/>
        <v>1970</v>
      </c>
      <c r="AC9" s="50">
        <f>AC12+AC14+AC16+AC18+AC20+AC22+AC24+AC26+AC28+AC30+AC32+AC34+AC36+AC38+AC40+AC42+AC44+AC46+AC48+AC50+AC52+AC54</f>
        <v>2080</v>
      </c>
      <c r="AD9" s="50">
        <f t="shared" ref="AD9:AM9" si="1">AD12+AD14+AD16+AD18+AD20+AD22+AD24+AD26+AD28+AD30+AD32+AD34+AD36+AD38+AD40+AD42+AD44+AD46+AD48+AD50+AD52+AD54</f>
        <v>2223</v>
      </c>
      <c r="AE9" s="50">
        <f t="shared" si="1"/>
        <v>2004</v>
      </c>
      <c r="AF9" s="50">
        <f t="shared" si="1"/>
        <v>2050</v>
      </c>
      <c r="AG9" s="50">
        <f t="shared" si="1"/>
        <v>3137</v>
      </c>
      <c r="AH9" s="50">
        <f t="shared" si="1"/>
        <v>2952</v>
      </c>
      <c r="AI9" s="50">
        <f t="shared" si="1"/>
        <v>1956</v>
      </c>
      <c r="AJ9" s="50">
        <f t="shared" si="1"/>
        <v>2255</v>
      </c>
      <c r="AK9" s="50">
        <f t="shared" ref="AK9:AL9" si="2">AK12+AK14+AK16+AK18+AK20+AK22+AK24+AK26+AK28+AK30+AK32+AK34+AK36+AK38+AK40+AK42+AK44+AK46+AK48+AK50+AK52+AK54</f>
        <v>1862</v>
      </c>
      <c r="AL9" s="50">
        <f t="shared" si="2"/>
        <v>1698</v>
      </c>
      <c r="AM9" s="50">
        <f t="shared" si="1"/>
        <v>70</v>
      </c>
      <c r="AN9" s="31">
        <f>SUM(D9:AM9)</f>
        <v>47397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34380</v>
      </c>
      <c r="E10" s="51">
        <f t="shared" si="3"/>
        <v>34550</v>
      </c>
      <c r="F10" s="51">
        <f t="shared" si="3"/>
        <v>45750</v>
      </c>
      <c r="G10" s="51">
        <f t="shared" si="3"/>
        <v>80058</v>
      </c>
      <c r="H10" s="51">
        <f t="shared" si="3"/>
        <v>87337</v>
      </c>
      <c r="I10" s="51">
        <f t="shared" si="3"/>
        <v>76248</v>
      </c>
      <c r="J10" s="51">
        <f t="shared" si="3"/>
        <v>83994</v>
      </c>
      <c r="K10" s="51">
        <f t="shared" si="3"/>
        <v>105310</v>
      </c>
      <c r="L10" s="51">
        <f t="shared" si="3"/>
        <v>123080</v>
      </c>
      <c r="M10" s="51">
        <f t="shared" si="3"/>
        <v>99960</v>
      </c>
      <c r="N10" s="51">
        <f t="shared" si="3"/>
        <v>94346</v>
      </c>
      <c r="O10" s="51">
        <f t="shared" si="3"/>
        <v>109360</v>
      </c>
      <c r="P10" s="51">
        <f t="shared" si="3"/>
        <v>95401</v>
      </c>
      <c r="Q10" s="51">
        <f t="shared" si="3"/>
        <v>170045</v>
      </c>
      <c r="R10" s="51">
        <f t="shared" si="3"/>
        <v>216956</v>
      </c>
      <c r="S10" s="51">
        <f t="shared" si="3"/>
        <v>165380</v>
      </c>
      <c r="T10" s="51">
        <f t="shared" si="3"/>
        <v>147169</v>
      </c>
      <c r="U10" s="51">
        <f t="shared" si="3"/>
        <v>987578</v>
      </c>
      <c r="V10" s="51">
        <f t="shared" si="3"/>
        <v>586326</v>
      </c>
      <c r="W10" s="51">
        <f t="shared" si="3"/>
        <v>759287.5</v>
      </c>
      <c r="X10" s="51">
        <f t="shared" si="3"/>
        <v>439239.3</v>
      </c>
      <c r="Y10" s="51">
        <f t="shared" si="3"/>
        <v>546871.43999999994</v>
      </c>
      <c r="Z10" s="51">
        <f t="shared" si="3"/>
        <v>625702.11</v>
      </c>
      <c r="AA10" s="51">
        <f t="shared" si="3"/>
        <v>612477.30000000005</v>
      </c>
      <c r="AB10" s="51">
        <f t="shared" si="3"/>
        <v>767590.11</v>
      </c>
      <c r="AC10" s="51">
        <f>AC13+AC15+AC17+AC19+AC21+AC23+AC25+AC27+AC29+AC31+AC33+AC35+AC37+AC39+AC41+AC43+AC45+AC47+AC49+AC51+AC53+AC55</f>
        <v>924071.91661555076</v>
      </c>
      <c r="AD10" s="51">
        <f t="shared" ref="AD10:AM10" si="4">AD13+AD15+AD17+AD19+AD21+AD23+AD25+AD27+AD29+AD31+AD33+AD35+AD37+AD39+AD41+AD43+AD45+AD47+AD49+AD51+AD53+AD55</f>
        <v>754934.32400000002</v>
      </c>
      <c r="AE10" s="51">
        <f t="shared" si="4"/>
        <v>829958.23900000006</v>
      </c>
      <c r="AF10" s="51">
        <f t="shared" si="4"/>
        <v>688195.15728723665</v>
      </c>
      <c r="AG10" s="51">
        <f t="shared" si="4"/>
        <v>1741773.8313820232</v>
      </c>
      <c r="AH10" s="51">
        <f t="shared" si="4"/>
        <v>1657604.57</v>
      </c>
      <c r="AI10" s="51">
        <f t="shared" si="4"/>
        <v>888567.71</v>
      </c>
      <c r="AJ10" s="51">
        <f t="shared" si="4"/>
        <v>1557975.2450000001</v>
      </c>
      <c r="AK10" s="51">
        <f t="shared" ref="AK10:AL10" si="5">AK13+AK15+AK17+AK19+AK21+AK23+AK25+AK27+AK29+AK31+AK33+AK35+AK37+AK39+AK41+AK43+AK45+AK47+AK49+AK51+AK53+AK55</f>
        <v>1823514.9750000001</v>
      </c>
      <c r="AL10" s="51">
        <f t="shared" si="5"/>
        <v>2105952.5499999998</v>
      </c>
      <c r="AM10" s="51">
        <f t="shared" si="4"/>
        <v>166632.9</v>
      </c>
      <c r="AN10" s="33">
        <f>SUM(D10:AM10)</f>
        <v>20233577.178284813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94</v>
      </c>
      <c r="E12" s="59">
        <f t="shared" si="6"/>
        <v>81</v>
      </c>
      <c r="F12" s="59">
        <f t="shared" si="6"/>
        <v>98</v>
      </c>
      <c r="G12" s="59">
        <f t="shared" si="6"/>
        <v>193</v>
      </c>
      <c r="H12" s="59">
        <f t="shared" si="6"/>
        <v>150</v>
      </c>
      <c r="I12" s="59">
        <f t="shared" si="6"/>
        <v>92</v>
      </c>
      <c r="J12" s="59">
        <f t="shared" si="6"/>
        <v>72</v>
      </c>
      <c r="K12" s="59">
        <f t="shared" si="6"/>
        <v>96</v>
      </c>
      <c r="L12" s="59">
        <f t="shared" si="6"/>
        <v>59</v>
      </c>
      <c r="M12" s="59">
        <f t="shared" si="6"/>
        <v>60</v>
      </c>
      <c r="N12" s="59">
        <f t="shared" si="6"/>
        <v>36</v>
      </c>
      <c r="O12" s="59">
        <f t="shared" si="6"/>
        <v>58</v>
      </c>
      <c r="P12" s="59">
        <f t="shared" si="6"/>
        <v>44</v>
      </c>
      <c r="Q12" s="59">
        <f t="shared" si="6"/>
        <v>24</v>
      </c>
      <c r="R12" s="59">
        <f t="shared" si="6"/>
        <v>54</v>
      </c>
      <c r="S12" s="59">
        <f t="shared" si="6"/>
        <v>48</v>
      </c>
      <c r="T12" s="59">
        <f t="shared" si="6"/>
        <v>54</v>
      </c>
      <c r="U12" s="59">
        <f t="shared" si="6"/>
        <v>65</v>
      </c>
      <c r="V12" s="59">
        <f t="shared" si="6"/>
        <v>65</v>
      </c>
      <c r="W12" s="59">
        <f t="shared" si="6"/>
        <v>87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1530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10480</v>
      </c>
      <c r="E13" s="60">
        <f t="shared" si="11"/>
        <v>8990</v>
      </c>
      <c r="F13" s="60">
        <f t="shared" si="11"/>
        <v>10920</v>
      </c>
      <c r="G13" s="60">
        <f t="shared" si="11"/>
        <v>21570</v>
      </c>
      <c r="H13" s="60">
        <f t="shared" si="11"/>
        <v>16980</v>
      </c>
      <c r="I13" s="60">
        <f t="shared" si="11"/>
        <v>11300</v>
      </c>
      <c r="J13" s="60">
        <f t="shared" si="11"/>
        <v>9520</v>
      </c>
      <c r="K13" s="60">
        <f t="shared" si="11"/>
        <v>13500</v>
      </c>
      <c r="L13" s="60">
        <f t="shared" si="11"/>
        <v>7870</v>
      </c>
      <c r="M13" s="60">
        <f t="shared" si="11"/>
        <v>7920</v>
      </c>
      <c r="N13" s="60">
        <f t="shared" si="11"/>
        <v>4800</v>
      </c>
      <c r="O13" s="60">
        <f t="shared" si="11"/>
        <v>8280</v>
      </c>
      <c r="P13" s="60">
        <f t="shared" si="11"/>
        <v>7480</v>
      </c>
      <c r="Q13" s="60">
        <f t="shared" si="11"/>
        <v>4080</v>
      </c>
      <c r="R13" s="60">
        <f t="shared" si="11"/>
        <v>9010</v>
      </c>
      <c r="S13" s="60">
        <f t="shared" si="11"/>
        <v>8160</v>
      </c>
      <c r="T13" s="60">
        <f t="shared" si="11"/>
        <v>11770</v>
      </c>
      <c r="U13" s="60">
        <f t="shared" si="11"/>
        <v>19110</v>
      </c>
      <c r="V13" s="60">
        <f t="shared" si="11"/>
        <v>33390</v>
      </c>
      <c r="W13" s="60">
        <f t="shared" si="11"/>
        <v>45446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270576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128</v>
      </c>
      <c r="G14" s="59">
        <f t="shared" si="15"/>
        <v>202</v>
      </c>
      <c r="H14" s="59">
        <f t="shared" si="15"/>
        <v>214</v>
      </c>
      <c r="I14" s="59">
        <f t="shared" si="15"/>
        <v>210</v>
      </c>
      <c r="J14" s="59">
        <f t="shared" si="15"/>
        <v>233</v>
      </c>
      <c r="K14" s="59">
        <f t="shared" si="15"/>
        <v>286</v>
      </c>
      <c r="L14" s="59">
        <f t="shared" si="15"/>
        <v>333</v>
      </c>
      <c r="M14" s="59">
        <f t="shared" si="15"/>
        <v>334</v>
      </c>
      <c r="N14" s="59">
        <f t="shared" si="15"/>
        <v>315</v>
      </c>
      <c r="O14" s="59">
        <f t="shared" si="15"/>
        <v>371</v>
      </c>
      <c r="P14" s="59">
        <f t="shared" si="15"/>
        <v>320</v>
      </c>
      <c r="Q14" s="59">
        <f t="shared" si="15"/>
        <v>88</v>
      </c>
      <c r="R14" s="59">
        <f t="shared" si="15"/>
        <v>123</v>
      </c>
      <c r="S14" s="59">
        <f t="shared" si="15"/>
        <v>0</v>
      </c>
      <c r="T14" s="59">
        <f t="shared" si="15"/>
        <v>25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3182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15330</v>
      </c>
      <c r="G15" s="60">
        <f t="shared" si="19"/>
        <v>36538</v>
      </c>
      <c r="H15" s="60">
        <f t="shared" si="19"/>
        <v>40947</v>
      </c>
      <c r="I15" s="60">
        <f t="shared" si="19"/>
        <v>40238</v>
      </c>
      <c r="J15" s="60">
        <f t="shared" si="19"/>
        <v>39644</v>
      </c>
      <c r="K15" s="60">
        <f t="shared" si="19"/>
        <v>52100</v>
      </c>
      <c r="L15" s="60">
        <f t="shared" si="19"/>
        <v>65570</v>
      </c>
      <c r="M15" s="60">
        <f t="shared" si="19"/>
        <v>65740</v>
      </c>
      <c r="N15" s="60">
        <f t="shared" si="19"/>
        <v>59616</v>
      </c>
      <c r="O15" s="60">
        <f t="shared" si="19"/>
        <v>58230</v>
      </c>
      <c r="P15" s="60">
        <f t="shared" si="19"/>
        <v>53011</v>
      </c>
      <c r="Q15" s="60">
        <f t="shared" si="19"/>
        <v>4075</v>
      </c>
      <c r="R15" s="60">
        <f t="shared" si="19"/>
        <v>5456</v>
      </c>
      <c r="S15" s="60">
        <f t="shared" si="19"/>
        <v>0</v>
      </c>
      <c r="T15" s="60">
        <f t="shared" si="19"/>
        <v>1103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537598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15</v>
      </c>
      <c r="K16" s="59">
        <f t="shared" si="23"/>
        <v>118</v>
      </c>
      <c r="L16" s="59">
        <f t="shared" si="23"/>
        <v>182</v>
      </c>
      <c r="M16" s="59">
        <f t="shared" si="23"/>
        <v>100</v>
      </c>
      <c r="N16" s="59">
        <f t="shared" si="23"/>
        <v>102</v>
      </c>
      <c r="O16" s="59">
        <f t="shared" si="23"/>
        <v>85</v>
      </c>
      <c r="P16" s="59">
        <f t="shared" si="23"/>
        <v>150</v>
      </c>
      <c r="Q16" s="59">
        <f t="shared" si="23"/>
        <v>345</v>
      </c>
      <c r="R16" s="59">
        <f t="shared" si="23"/>
        <v>29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1126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3600</v>
      </c>
      <c r="K17" s="60">
        <f t="shared" si="27"/>
        <v>28320</v>
      </c>
      <c r="L17" s="60">
        <f t="shared" si="27"/>
        <v>43680</v>
      </c>
      <c r="M17" s="60">
        <f t="shared" si="27"/>
        <v>24000</v>
      </c>
      <c r="N17" s="60">
        <f t="shared" si="27"/>
        <v>24480</v>
      </c>
      <c r="O17" s="60">
        <f t="shared" si="27"/>
        <v>20400</v>
      </c>
      <c r="P17" s="60">
        <f t="shared" si="27"/>
        <v>33000</v>
      </c>
      <c r="Q17" s="60">
        <f t="shared" si="27"/>
        <v>75900</v>
      </c>
      <c r="R17" s="60">
        <f t="shared" si="27"/>
        <v>6380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259760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0</v>
      </c>
      <c r="Q18" s="59">
        <f t="shared" si="31"/>
        <v>235</v>
      </c>
      <c r="R18" s="59">
        <f t="shared" si="31"/>
        <v>446</v>
      </c>
      <c r="S18" s="59">
        <f t="shared" si="31"/>
        <v>284</v>
      </c>
      <c r="T18" s="59">
        <f t="shared" si="31"/>
        <v>191</v>
      </c>
      <c r="U18" s="59">
        <f t="shared" si="31"/>
        <v>1067</v>
      </c>
      <c r="V18" s="59">
        <f t="shared" si="31"/>
        <v>732</v>
      </c>
      <c r="W18" s="59">
        <f t="shared" si="31"/>
        <v>717</v>
      </c>
      <c r="X18" s="14">
        <f t="shared" si="31"/>
        <v>523</v>
      </c>
      <c r="Y18" s="14">
        <f t="shared" si="31"/>
        <v>503</v>
      </c>
      <c r="Z18" s="14">
        <f t="shared" si="31"/>
        <v>14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4712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0</v>
      </c>
      <c r="Q19" s="60">
        <f t="shared" si="35"/>
        <v>84600</v>
      </c>
      <c r="R19" s="60">
        <f t="shared" si="35"/>
        <v>160560</v>
      </c>
      <c r="S19" s="60">
        <f t="shared" si="35"/>
        <v>104532</v>
      </c>
      <c r="T19" s="60">
        <f t="shared" si="35"/>
        <v>91992</v>
      </c>
      <c r="U19" s="60">
        <f t="shared" si="35"/>
        <v>672868</v>
      </c>
      <c r="V19" s="60">
        <f t="shared" si="35"/>
        <v>467074</v>
      </c>
      <c r="W19" s="60">
        <f t="shared" si="35"/>
        <v>498273</v>
      </c>
      <c r="X19" s="15">
        <f t="shared" si="35"/>
        <v>315373.3</v>
      </c>
      <c r="Y19" s="15">
        <f t="shared" si="35"/>
        <v>328120.44</v>
      </c>
      <c r="Z19" s="15">
        <f t="shared" si="35"/>
        <v>12702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2736094.7399999998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544</v>
      </c>
      <c r="AA20" s="14">
        <f t="shared" si="39"/>
        <v>452</v>
      </c>
      <c r="AB20" s="14">
        <f t="shared" si="39"/>
        <v>486</v>
      </c>
      <c r="AC20" s="14">
        <f t="shared" si="39"/>
        <v>92</v>
      </c>
      <c r="AD20" s="14">
        <f t="shared" si="39"/>
        <v>190</v>
      </c>
      <c r="AE20" s="14">
        <f t="shared" si="39"/>
        <v>262</v>
      </c>
      <c r="AF20" s="14">
        <f t="shared" si="39"/>
        <v>159</v>
      </c>
      <c r="AG20" s="14">
        <f t="shared" ref="AG20:AH20" si="40">AG75+AG130</f>
        <v>444</v>
      </c>
      <c r="AH20" s="14">
        <f t="shared" si="40"/>
        <v>323</v>
      </c>
      <c r="AI20" s="14">
        <f t="shared" ref="AI20:AJ25" si="41">AI75+AI130</f>
        <v>149</v>
      </c>
      <c r="AJ20" s="14">
        <f t="shared" si="41"/>
        <v>243</v>
      </c>
      <c r="AK20" s="14">
        <f t="shared" ref="AK20:AL20" si="42">AK75+AK130</f>
        <v>346</v>
      </c>
      <c r="AL20" s="14">
        <f t="shared" si="42"/>
        <v>609</v>
      </c>
      <c r="AM20" s="14">
        <f t="shared" si="39"/>
        <v>62</v>
      </c>
      <c r="AN20" s="17">
        <f t="shared" si="10"/>
        <v>4361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425510.61</v>
      </c>
      <c r="AA21" s="15">
        <f t="shared" si="43"/>
        <v>333749</v>
      </c>
      <c r="AB21" s="15">
        <f t="shared" si="43"/>
        <v>494256.36</v>
      </c>
      <c r="AC21" s="15">
        <f t="shared" si="43"/>
        <v>571584.66661555076</v>
      </c>
      <c r="AD21" s="15">
        <f t="shared" si="43"/>
        <v>293056.35399999999</v>
      </c>
      <c r="AE21" s="15">
        <f t="shared" si="43"/>
        <v>361210.99900000001</v>
      </c>
      <c r="AF21" s="15">
        <f t="shared" si="43"/>
        <v>264788.46728723671</v>
      </c>
      <c r="AG21" s="15">
        <f t="shared" ref="AG21:AH21" si="44">AG76+AG131</f>
        <v>861853.61138202343</v>
      </c>
      <c r="AH21" s="15">
        <f t="shared" si="44"/>
        <v>857584.25000000012</v>
      </c>
      <c r="AI21" s="15">
        <f t="shared" si="41"/>
        <v>370763.31</v>
      </c>
      <c r="AJ21" s="15">
        <f t="shared" si="41"/>
        <v>723010.16</v>
      </c>
      <c r="AK21" s="15">
        <f t="shared" ref="AK21:AL21" si="45">AK76+AK131</f>
        <v>1150410.77</v>
      </c>
      <c r="AL21" s="15">
        <f t="shared" si="45"/>
        <v>1505729.4000000001</v>
      </c>
      <c r="AM21" s="15">
        <f>AM76+AM131</f>
        <v>165892.9</v>
      </c>
      <c r="AN21" s="18">
        <f t="shared" si="10"/>
        <v>8379400.8582848106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58</v>
      </c>
      <c r="AE22" s="14">
        <f t="shared" si="46"/>
        <v>51</v>
      </c>
      <c r="AF22" s="14">
        <f t="shared" si="46"/>
        <v>47</v>
      </c>
      <c r="AG22" s="14">
        <f t="shared" si="46"/>
        <v>137</v>
      </c>
      <c r="AH22" s="14">
        <f t="shared" si="46"/>
        <v>64</v>
      </c>
      <c r="AI22" s="14">
        <f t="shared" si="41"/>
        <v>3</v>
      </c>
      <c r="AJ22" s="14">
        <f t="shared" si="41"/>
        <v>0</v>
      </c>
      <c r="AK22" s="14">
        <f t="shared" ref="AK22:AL22" si="47">AK77+AK132</f>
        <v>33</v>
      </c>
      <c r="AL22" s="14">
        <f t="shared" si="47"/>
        <v>41</v>
      </c>
      <c r="AM22" s="14">
        <f>AM77+AM132</f>
        <v>0</v>
      </c>
      <c r="AN22" s="17">
        <f t="shared" ref="AN22:AN25" si="48">SUM(D22:AM22)</f>
        <v>434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70852.44</v>
      </c>
      <c r="AE23" s="15">
        <f t="shared" si="49"/>
        <v>85135.75</v>
      </c>
      <c r="AF23" s="15">
        <f t="shared" si="49"/>
        <v>48145.009999999995</v>
      </c>
      <c r="AG23" s="15">
        <f t="shared" si="49"/>
        <v>136996.06999999998</v>
      </c>
      <c r="AH23" s="15">
        <f t="shared" si="49"/>
        <v>82954.569999999992</v>
      </c>
      <c r="AI23" s="15">
        <f t="shared" si="41"/>
        <v>28652.080000000002</v>
      </c>
      <c r="AJ23" s="15">
        <f t="shared" si="41"/>
        <v>19093.96</v>
      </c>
      <c r="AK23" s="15">
        <f t="shared" ref="AK23:AL23" si="50">AK78+AK133</f>
        <v>78802.854999999996</v>
      </c>
      <c r="AL23" s="15">
        <f t="shared" si="50"/>
        <v>102036.27</v>
      </c>
      <c r="AM23" s="15">
        <f>AM78+AM133</f>
        <v>0</v>
      </c>
      <c r="AN23" s="18">
        <f t="shared" si="48"/>
        <v>652669.00500000012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22</v>
      </c>
      <c r="E24" s="59">
        <f t="shared" si="51"/>
        <v>25</v>
      </c>
      <c r="F24" s="59">
        <f t="shared" si="51"/>
        <v>19</v>
      </c>
      <c r="G24" s="59">
        <f t="shared" si="51"/>
        <v>28</v>
      </c>
      <c r="H24" s="59">
        <f t="shared" si="51"/>
        <v>54</v>
      </c>
      <c r="I24" s="59">
        <f t="shared" si="51"/>
        <v>65</v>
      </c>
      <c r="J24" s="59">
        <f t="shared" si="51"/>
        <v>86</v>
      </c>
      <c r="K24" s="59">
        <f t="shared" si="51"/>
        <v>78</v>
      </c>
      <c r="L24" s="59">
        <f t="shared" si="51"/>
        <v>38</v>
      </c>
      <c r="M24" s="59">
        <f t="shared" si="51"/>
        <v>16</v>
      </c>
      <c r="N24" s="59">
        <f t="shared" si="51"/>
        <v>38</v>
      </c>
      <c r="O24" s="59">
        <f t="shared" si="51"/>
        <v>20</v>
      </c>
      <c r="P24" s="59">
        <f t="shared" si="51"/>
        <v>14</v>
      </c>
      <c r="Q24" s="59">
        <f t="shared" si="51"/>
        <v>10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513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2900</v>
      </c>
      <c r="E25" s="60">
        <f t="shared" si="53"/>
        <v>3160</v>
      </c>
      <c r="F25" s="60">
        <f t="shared" si="53"/>
        <v>2140</v>
      </c>
      <c r="G25" s="60">
        <f t="shared" si="53"/>
        <v>3610</v>
      </c>
      <c r="H25" s="60">
        <f t="shared" si="53"/>
        <v>7810</v>
      </c>
      <c r="I25" s="60">
        <f t="shared" si="53"/>
        <v>9710</v>
      </c>
      <c r="J25" s="60">
        <f t="shared" si="53"/>
        <v>13230</v>
      </c>
      <c r="K25" s="60">
        <f t="shared" si="53"/>
        <v>11390</v>
      </c>
      <c r="L25" s="60">
        <f t="shared" si="53"/>
        <v>5960</v>
      </c>
      <c r="M25" s="60">
        <f t="shared" si="53"/>
        <v>2300</v>
      </c>
      <c r="N25" s="60">
        <f t="shared" si="53"/>
        <v>5450</v>
      </c>
      <c r="O25" s="60">
        <f t="shared" si="53"/>
        <v>2800</v>
      </c>
      <c r="P25" s="60">
        <f t="shared" si="53"/>
        <v>1760</v>
      </c>
      <c r="Q25" s="60">
        <f t="shared" si="53"/>
        <v>1390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73610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150</v>
      </c>
      <c r="E26" s="59">
        <f t="shared" si="55"/>
        <v>160</v>
      </c>
      <c r="F26" s="59">
        <f t="shared" si="55"/>
        <v>124</v>
      </c>
      <c r="G26" s="59">
        <f t="shared" si="55"/>
        <v>131</v>
      </c>
      <c r="H26" s="59">
        <f t="shared" si="55"/>
        <v>144</v>
      </c>
      <c r="I26" s="59">
        <f t="shared" si="55"/>
        <v>100</v>
      </c>
      <c r="J26" s="59">
        <f t="shared" si="55"/>
        <v>120</v>
      </c>
      <c r="K26" s="59">
        <f t="shared" si="55"/>
        <v>0</v>
      </c>
      <c r="L26" s="59">
        <f t="shared" si="55"/>
        <v>0</v>
      </c>
      <c r="M26" s="59">
        <f t="shared" si="55"/>
        <v>0</v>
      </c>
      <c r="N26" s="59">
        <f t="shared" si="55"/>
        <v>0</v>
      </c>
      <c r="O26" s="59">
        <f t="shared" si="55"/>
        <v>131</v>
      </c>
      <c r="P26" s="59">
        <f t="shared" si="55"/>
        <v>0</v>
      </c>
      <c r="Q26" s="59">
        <f t="shared" si="55"/>
        <v>0</v>
      </c>
      <c r="R26" s="59">
        <f t="shared" si="55"/>
        <v>0</v>
      </c>
      <c r="S26" s="59">
        <f t="shared" si="55"/>
        <v>184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1244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21000</v>
      </c>
      <c r="E27" s="60">
        <f t="shared" si="59"/>
        <v>22400</v>
      </c>
      <c r="F27" s="60">
        <f t="shared" si="59"/>
        <v>17360</v>
      </c>
      <c r="G27" s="60">
        <f t="shared" si="59"/>
        <v>18340</v>
      </c>
      <c r="H27" s="60">
        <f t="shared" si="59"/>
        <v>21600</v>
      </c>
      <c r="I27" s="60">
        <f t="shared" si="59"/>
        <v>15000</v>
      </c>
      <c r="J27" s="60">
        <f t="shared" si="59"/>
        <v>18000</v>
      </c>
      <c r="K27" s="60">
        <f t="shared" si="59"/>
        <v>0</v>
      </c>
      <c r="L27" s="60">
        <f t="shared" si="59"/>
        <v>0</v>
      </c>
      <c r="M27" s="60">
        <f t="shared" si="59"/>
        <v>0</v>
      </c>
      <c r="N27" s="60">
        <f t="shared" si="59"/>
        <v>0</v>
      </c>
      <c r="O27" s="60">
        <f t="shared" si="59"/>
        <v>19650</v>
      </c>
      <c r="P27" s="60">
        <f t="shared" si="59"/>
        <v>0</v>
      </c>
      <c r="Q27" s="60">
        <f t="shared" si="59"/>
        <v>0</v>
      </c>
      <c r="R27" s="60">
        <f t="shared" si="59"/>
        <v>0</v>
      </c>
      <c r="S27" s="60">
        <f t="shared" si="59"/>
        <v>8280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161630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0</v>
      </c>
      <c r="O28" s="59">
        <f t="shared" si="63"/>
        <v>0</v>
      </c>
      <c r="P28" s="59">
        <f t="shared" si="63"/>
        <v>1</v>
      </c>
      <c r="Q28" s="59">
        <f t="shared" si="63"/>
        <v>0</v>
      </c>
      <c r="R28" s="59">
        <f t="shared" si="63"/>
        <v>1</v>
      </c>
      <c r="S28" s="59">
        <f t="shared" si="63"/>
        <v>1</v>
      </c>
      <c r="T28" s="59">
        <f t="shared" si="63"/>
        <v>0</v>
      </c>
      <c r="U28" s="59">
        <f t="shared" si="63"/>
        <v>0</v>
      </c>
      <c r="V28" s="59">
        <f t="shared" si="63"/>
        <v>1</v>
      </c>
      <c r="W28" s="59">
        <f t="shared" si="63"/>
        <v>0</v>
      </c>
      <c r="X28" s="14">
        <f t="shared" si="63"/>
        <v>0</v>
      </c>
      <c r="Y28" s="14">
        <f t="shared" si="63"/>
        <v>0</v>
      </c>
      <c r="Z28" s="14">
        <f t="shared" si="63"/>
        <v>0</v>
      </c>
      <c r="AA28" s="14">
        <f t="shared" si="63"/>
        <v>0</v>
      </c>
      <c r="AB28" s="14">
        <f t="shared" si="63"/>
        <v>0</v>
      </c>
      <c r="AC28" s="14">
        <f t="shared" si="63"/>
        <v>0</v>
      </c>
      <c r="AD28" s="14">
        <f t="shared" si="63"/>
        <v>0</v>
      </c>
      <c r="AE28" s="14">
        <f t="shared" si="63"/>
        <v>0</v>
      </c>
      <c r="AF28" s="14">
        <f t="shared" si="63"/>
        <v>0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:AL28" si="66">AK83+AK138</f>
        <v>0</v>
      </c>
      <c r="AL28" s="14">
        <f t="shared" si="66"/>
        <v>0</v>
      </c>
      <c r="AM28" s="14">
        <f t="shared" si="63"/>
        <v>0</v>
      </c>
      <c r="AN28" s="17">
        <f t="shared" si="10"/>
        <v>4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0</v>
      </c>
      <c r="O29" s="60">
        <f t="shared" si="67"/>
        <v>0</v>
      </c>
      <c r="P29" s="60">
        <f t="shared" si="67"/>
        <v>150</v>
      </c>
      <c r="Q29" s="60">
        <f t="shared" si="67"/>
        <v>0</v>
      </c>
      <c r="R29" s="60">
        <f t="shared" si="67"/>
        <v>120</v>
      </c>
      <c r="S29" s="60">
        <f t="shared" si="67"/>
        <v>200</v>
      </c>
      <c r="T29" s="60">
        <f t="shared" si="67"/>
        <v>0</v>
      </c>
      <c r="U29" s="60">
        <f t="shared" si="67"/>
        <v>0</v>
      </c>
      <c r="V29" s="60">
        <f t="shared" si="67"/>
        <v>200</v>
      </c>
      <c r="W29" s="60">
        <f t="shared" si="67"/>
        <v>0</v>
      </c>
      <c r="X29" s="15">
        <f t="shared" si="67"/>
        <v>0</v>
      </c>
      <c r="Y29" s="15">
        <f t="shared" si="67"/>
        <v>0</v>
      </c>
      <c r="Z29" s="15">
        <f t="shared" si="67"/>
        <v>0</v>
      </c>
      <c r="AA29" s="15">
        <f t="shared" si="67"/>
        <v>0</v>
      </c>
      <c r="AB29" s="15">
        <f t="shared" si="67"/>
        <v>0</v>
      </c>
      <c r="AC29" s="15">
        <f t="shared" si="67"/>
        <v>0</v>
      </c>
      <c r="AD29" s="15">
        <f t="shared" si="67"/>
        <v>0</v>
      </c>
      <c r="AE29" s="15">
        <f t="shared" si="67"/>
        <v>0</v>
      </c>
      <c r="AF29" s="15">
        <f t="shared" si="67"/>
        <v>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:AL29" si="70">AK84+AK139</f>
        <v>0</v>
      </c>
      <c r="AL29" s="15">
        <f t="shared" si="70"/>
        <v>0</v>
      </c>
      <c r="AM29" s="15">
        <f t="shared" si="67"/>
        <v>0</v>
      </c>
      <c r="AN29" s="18">
        <f t="shared" si="10"/>
        <v>670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163</v>
      </c>
      <c r="S30" s="59">
        <f t="shared" si="71"/>
        <v>209</v>
      </c>
      <c r="T30" s="59">
        <f t="shared" si="71"/>
        <v>198</v>
      </c>
      <c r="U30" s="59">
        <f t="shared" si="71"/>
        <v>664</v>
      </c>
      <c r="V30" s="59">
        <f t="shared" si="71"/>
        <v>253</v>
      </c>
      <c r="W30" s="59">
        <f t="shared" si="71"/>
        <v>171</v>
      </c>
      <c r="X30" s="14">
        <f t="shared" si="71"/>
        <v>97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1755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35430</v>
      </c>
      <c r="S31" s="60">
        <f t="shared" si="75"/>
        <v>43890</v>
      </c>
      <c r="T31" s="60">
        <f t="shared" si="75"/>
        <v>41878</v>
      </c>
      <c r="U31" s="60">
        <f t="shared" si="75"/>
        <v>160479</v>
      </c>
      <c r="V31" s="60">
        <f t="shared" si="75"/>
        <v>63125</v>
      </c>
      <c r="W31" s="60">
        <f t="shared" si="75"/>
        <v>42687.5</v>
      </c>
      <c r="X31" s="15">
        <f t="shared" si="75"/>
        <v>24250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411739.5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0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0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275</v>
      </c>
      <c r="Z34" s="14">
        <f t="shared" si="87"/>
        <v>294</v>
      </c>
      <c r="AA34" s="14">
        <f t="shared" si="87"/>
        <v>430</v>
      </c>
      <c r="AB34" s="14">
        <f t="shared" si="87"/>
        <v>303</v>
      </c>
      <c r="AC34" s="14">
        <f t="shared" si="87"/>
        <v>316</v>
      </c>
      <c r="AD34" s="14">
        <f t="shared" si="87"/>
        <v>385</v>
      </c>
      <c r="AE34" s="14">
        <f t="shared" si="87"/>
        <v>104</v>
      </c>
      <c r="AF34" s="14">
        <f t="shared" si="87"/>
        <v>82</v>
      </c>
      <c r="AG34" s="14">
        <f t="shared" ref="AG34:AH34" si="88">AG89+AG144</f>
        <v>106</v>
      </c>
      <c r="AH34" s="14">
        <f t="shared" si="88"/>
        <v>129</v>
      </c>
      <c r="AI34" s="14">
        <f t="shared" ref="AI34:AJ34" si="89">AI89+AI144</f>
        <v>100</v>
      </c>
      <c r="AJ34" s="14">
        <f t="shared" si="89"/>
        <v>124</v>
      </c>
      <c r="AK34" s="14">
        <f t="shared" ref="AK34:AL34" si="90">AK89+AK144</f>
        <v>127</v>
      </c>
      <c r="AL34" s="14">
        <f t="shared" si="90"/>
        <v>110</v>
      </c>
      <c r="AM34" s="14">
        <f t="shared" si="87"/>
        <v>0</v>
      </c>
      <c r="AN34" s="17">
        <f t="shared" si="10"/>
        <v>2885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82850</v>
      </c>
      <c r="Z35" s="15">
        <f t="shared" si="91"/>
        <v>89480</v>
      </c>
      <c r="AA35" s="15">
        <f t="shared" si="91"/>
        <v>149350</v>
      </c>
      <c r="AB35" s="15">
        <f t="shared" si="91"/>
        <v>109600</v>
      </c>
      <c r="AC35" s="15">
        <f t="shared" si="91"/>
        <v>120750</v>
      </c>
      <c r="AD35" s="15">
        <f t="shared" si="91"/>
        <v>152250</v>
      </c>
      <c r="AE35" s="15">
        <f t="shared" si="91"/>
        <v>38100</v>
      </c>
      <c r="AF35" s="15">
        <f t="shared" si="91"/>
        <v>33850</v>
      </c>
      <c r="AG35" s="15">
        <f t="shared" ref="AG35:AH35" si="92">AG90+AG145</f>
        <v>51700</v>
      </c>
      <c r="AH35" s="15">
        <f t="shared" si="92"/>
        <v>56050</v>
      </c>
      <c r="AI35" s="15">
        <f t="shared" ref="AI35:AJ35" si="93">AI90+AI145</f>
        <v>47335</v>
      </c>
      <c r="AJ35" s="15">
        <f t="shared" si="93"/>
        <v>54750</v>
      </c>
      <c r="AK35" s="15">
        <f t="shared" ref="AK35:AL35" si="94">AK90+AK145</f>
        <v>58230</v>
      </c>
      <c r="AL35" s="15">
        <f t="shared" si="94"/>
        <v>50950</v>
      </c>
      <c r="AM35" s="15">
        <f t="shared" si="91"/>
        <v>0</v>
      </c>
      <c r="AN35" s="18">
        <f t="shared" si="10"/>
        <v>1095245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0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0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0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0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0</v>
      </c>
      <c r="AE38" s="14">
        <f t="shared" si="103"/>
        <v>156</v>
      </c>
      <c r="AF38" s="14">
        <f t="shared" si="103"/>
        <v>0</v>
      </c>
      <c r="AG38" s="14">
        <f t="shared" ref="AG38:AH38" si="104">AG93+AG148</f>
        <v>192</v>
      </c>
      <c r="AH38" s="14">
        <f t="shared" si="104"/>
        <v>0</v>
      </c>
      <c r="AI38" s="14">
        <f t="shared" ref="AI38:AJ38" si="105">AI93+AI148</f>
        <v>0</v>
      </c>
      <c r="AJ38" s="14">
        <f t="shared" si="105"/>
        <v>0</v>
      </c>
      <c r="AK38" s="14">
        <f t="shared" ref="AK38:AL38" si="106">AK93+AK148</f>
        <v>0</v>
      </c>
      <c r="AL38" s="14">
        <f t="shared" si="106"/>
        <v>0</v>
      </c>
      <c r="AM38" s="14">
        <f t="shared" si="103"/>
        <v>0</v>
      </c>
      <c r="AN38" s="17">
        <f t="shared" si="10"/>
        <v>348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0</v>
      </c>
      <c r="AE39" s="15">
        <f t="shared" si="107"/>
        <v>72696</v>
      </c>
      <c r="AF39" s="15">
        <f t="shared" si="107"/>
        <v>0</v>
      </c>
      <c r="AG39" s="15">
        <f t="shared" ref="AG39:AH39" si="108">AG94+AG149</f>
        <v>89472</v>
      </c>
      <c r="AH39" s="15">
        <f t="shared" si="108"/>
        <v>0</v>
      </c>
      <c r="AI39" s="15">
        <f t="shared" ref="AI39:AJ39" si="109">AI94+AI149</f>
        <v>0</v>
      </c>
      <c r="AJ39" s="15">
        <f t="shared" si="109"/>
        <v>0</v>
      </c>
      <c r="AK39" s="15">
        <f t="shared" ref="AK39:AL39" si="110">AK94+AK149</f>
        <v>0</v>
      </c>
      <c r="AL39" s="15">
        <f t="shared" si="110"/>
        <v>0</v>
      </c>
      <c r="AM39" s="15">
        <f t="shared" si="107"/>
        <v>0</v>
      </c>
      <c r="AN39" s="18">
        <f t="shared" si="10"/>
        <v>162168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10</v>
      </c>
      <c r="T40" s="59">
        <f t="shared" si="111"/>
        <v>12</v>
      </c>
      <c r="U40" s="59">
        <f t="shared" si="111"/>
        <v>2013</v>
      </c>
      <c r="V40" s="59">
        <f t="shared" si="111"/>
        <v>207</v>
      </c>
      <c r="W40" s="59">
        <f t="shared" si="111"/>
        <v>1140</v>
      </c>
      <c r="X40" s="14">
        <f t="shared" si="111"/>
        <v>301</v>
      </c>
      <c r="Y40" s="14">
        <f t="shared" si="111"/>
        <v>529</v>
      </c>
      <c r="Z40" s="14">
        <f t="shared" si="111"/>
        <v>192</v>
      </c>
      <c r="AA40" s="14">
        <f t="shared" si="111"/>
        <v>568</v>
      </c>
      <c r="AB40" s="14">
        <f t="shared" si="111"/>
        <v>1116</v>
      </c>
      <c r="AC40" s="14">
        <f t="shared" si="111"/>
        <v>1651</v>
      </c>
      <c r="AD40" s="14">
        <f t="shared" si="111"/>
        <v>1492</v>
      </c>
      <c r="AE40" s="14">
        <f t="shared" si="111"/>
        <v>1296</v>
      </c>
      <c r="AF40" s="14">
        <f t="shared" si="111"/>
        <v>1408</v>
      </c>
      <c r="AG40" s="14">
        <f t="shared" ref="AG40:AH40" si="112">AG95+AG150</f>
        <v>1828</v>
      </c>
      <c r="AH40" s="14">
        <f t="shared" si="112"/>
        <v>1710</v>
      </c>
      <c r="AI40" s="14">
        <f t="shared" ref="AI40:AJ40" si="113">AI95+AI150</f>
        <v>1168</v>
      </c>
      <c r="AJ40" s="14">
        <f t="shared" si="113"/>
        <v>1495</v>
      </c>
      <c r="AK40" s="14">
        <f t="shared" ref="AK40:AL40" si="114">AK95+AK150</f>
        <v>907</v>
      </c>
      <c r="AL40" s="14">
        <f t="shared" si="114"/>
        <v>654</v>
      </c>
      <c r="AM40" s="14">
        <f t="shared" si="111"/>
        <v>0</v>
      </c>
      <c r="AN40" s="17">
        <f t="shared" si="10"/>
        <v>19697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318</v>
      </c>
      <c r="T41" s="60">
        <f t="shared" si="115"/>
        <v>426</v>
      </c>
      <c r="U41" s="60">
        <f t="shared" si="115"/>
        <v>135121</v>
      </c>
      <c r="V41" s="60">
        <f t="shared" si="115"/>
        <v>22537</v>
      </c>
      <c r="W41" s="60">
        <f t="shared" si="115"/>
        <v>136140</v>
      </c>
      <c r="X41" s="15">
        <f t="shared" si="115"/>
        <v>41075</v>
      </c>
      <c r="Y41" s="15">
        <f t="shared" si="115"/>
        <v>68497</v>
      </c>
      <c r="Z41" s="15">
        <f t="shared" si="115"/>
        <v>28069</v>
      </c>
      <c r="AA41" s="15">
        <f t="shared" si="115"/>
        <v>72260.800000000003</v>
      </c>
      <c r="AB41" s="15">
        <f t="shared" si="115"/>
        <v>152813.75</v>
      </c>
      <c r="AC41" s="15">
        <f t="shared" si="115"/>
        <v>228185.25</v>
      </c>
      <c r="AD41" s="15">
        <f t="shared" si="115"/>
        <v>215731.33000000002</v>
      </c>
      <c r="AE41" s="15">
        <f t="shared" si="115"/>
        <v>245233.72999999998</v>
      </c>
      <c r="AF41" s="15">
        <f t="shared" si="115"/>
        <v>288940.73</v>
      </c>
      <c r="AG41" s="15">
        <f t="shared" ref="AG41:AH41" si="116">AG96+AG151</f>
        <v>494319.76000000007</v>
      </c>
      <c r="AH41" s="15">
        <f t="shared" si="116"/>
        <v>517950.61</v>
      </c>
      <c r="AI41" s="15">
        <f t="shared" ref="AI41:AJ41" si="117">AI96+AI151</f>
        <v>367478.07999999996</v>
      </c>
      <c r="AJ41" s="15">
        <f t="shared" si="117"/>
        <v>657573.77</v>
      </c>
      <c r="AK41" s="15">
        <f t="shared" ref="AK41:AL41" si="118">AK96+AK151</f>
        <v>464241.3</v>
      </c>
      <c r="AL41" s="15">
        <f t="shared" si="118"/>
        <v>348064</v>
      </c>
      <c r="AM41" s="15">
        <f t="shared" si="115"/>
        <v>0</v>
      </c>
      <c r="AN41" s="18">
        <f t="shared" si="10"/>
        <v>4484976.1099999994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267</v>
      </c>
      <c r="X44" s="14">
        <f t="shared" si="127"/>
        <v>426</v>
      </c>
      <c r="Y44" s="14">
        <f t="shared" si="127"/>
        <v>490</v>
      </c>
      <c r="Z44" s="14">
        <f t="shared" si="127"/>
        <v>509</v>
      </c>
      <c r="AA44" s="14">
        <f t="shared" si="127"/>
        <v>415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2107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36741</v>
      </c>
      <c r="X45" s="15">
        <f t="shared" si="131"/>
        <v>58541</v>
      </c>
      <c r="Y45" s="15">
        <f t="shared" si="131"/>
        <v>67404</v>
      </c>
      <c r="Z45" s="15">
        <f t="shared" si="131"/>
        <v>69940.5</v>
      </c>
      <c r="AA45" s="15">
        <f t="shared" si="131"/>
        <v>57117.5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289744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0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0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23</v>
      </c>
      <c r="AH48" s="87">
        <f t="shared" si="144"/>
        <v>225</v>
      </c>
      <c r="AI48" s="87">
        <f t="shared" ref="AI48:AJ48" si="145">AI103+AI159</f>
        <v>50</v>
      </c>
      <c r="AJ48" s="87">
        <f t="shared" si="145"/>
        <v>110</v>
      </c>
      <c r="AK48" s="87">
        <f t="shared" ref="AK48:AL48" si="146">AK103+AK159</f>
        <v>142</v>
      </c>
      <c r="AL48" s="87">
        <f t="shared" si="146"/>
        <v>7</v>
      </c>
      <c r="AM48" s="87">
        <f t="shared" si="143"/>
        <v>0</v>
      </c>
      <c r="AN48" s="87">
        <f t="shared" si="10"/>
        <v>557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13306.5</v>
      </c>
      <c r="AH49" s="88">
        <f t="shared" si="148"/>
        <v>81758.679999999993</v>
      </c>
      <c r="AI49" s="88">
        <f t="shared" ref="AI49:AJ49" si="149">AI104+AI160</f>
        <v>23838.76</v>
      </c>
      <c r="AJ49" s="88">
        <f t="shared" si="149"/>
        <v>46299.13</v>
      </c>
      <c r="AK49" s="88">
        <f t="shared" ref="AK49:AL49" si="150">AK104+AK160</f>
        <v>18736.5</v>
      </c>
      <c r="AL49" s="88">
        <f t="shared" si="150"/>
        <v>49962.42</v>
      </c>
      <c r="AM49" s="88">
        <f t="shared" si="147"/>
        <v>0</v>
      </c>
      <c r="AN49" s="88">
        <f t="shared" si="10"/>
        <v>233901.99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18</v>
      </c>
      <c r="AE50" s="87">
        <f t="shared" si="151"/>
        <v>44</v>
      </c>
      <c r="AF50" s="87">
        <f t="shared" si="151"/>
        <v>127</v>
      </c>
      <c r="AG50" s="87">
        <f t="shared" ref="AG50:AH50" si="152">AG105+AG161</f>
        <v>196</v>
      </c>
      <c r="AH50" s="87">
        <f t="shared" si="152"/>
        <v>40</v>
      </c>
      <c r="AI50" s="87">
        <f t="shared" ref="AI50:AJ50" si="153">AI105+AI161</f>
        <v>6</v>
      </c>
      <c r="AJ50" s="87">
        <f t="shared" si="153"/>
        <v>12</v>
      </c>
      <c r="AK50" s="87">
        <f t="shared" ref="AK50:AL50" si="154">AK105+AK161</f>
        <v>6</v>
      </c>
      <c r="AL50" s="87">
        <f t="shared" si="154"/>
        <v>0</v>
      </c>
      <c r="AM50" s="87">
        <f t="shared" si="151"/>
        <v>0</v>
      </c>
      <c r="AN50" s="87">
        <f t="shared" si="10"/>
        <v>449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9400.2000000000007</v>
      </c>
      <c r="AE51" s="88">
        <f t="shared" si="155"/>
        <v>11591.76</v>
      </c>
      <c r="AF51" s="88">
        <f t="shared" si="155"/>
        <v>35035.949999999997</v>
      </c>
      <c r="AG51" s="88">
        <f t="shared" ref="AG51:AH51" si="156">AG106+AG162</f>
        <v>58184.89</v>
      </c>
      <c r="AH51" s="88">
        <f t="shared" si="156"/>
        <v>12182.83</v>
      </c>
      <c r="AI51" s="88">
        <f t="shared" ref="AI51:AJ51" si="157">AI106+AI162</f>
        <v>2680.48</v>
      </c>
      <c r="AJ51" s="88">
        <f t="shared" si="157"/>
        <v>10277.125</v>
      </c>
      <c r="AK51" s="88">
        <f t="shared" ref="AK51:AL51" si="158">AK106+AK162</f>
        <v>2350.5499999999997</v>
      </c>
      <c r="AL51" s="88">
        <f t="shared" si="158"/>
        <v>618.46</v>
      </c>
      <c r="AM51" s="88">
        <f t="shared" si="155"/>
        <v>0</v>
      </c>
      <c r="AN51" s="88">
        <f t="shared" si="10"/>
        <v>142322.24499999997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65</v>
      </c>
      <c r="AC52" s="14">
        <f t="shared" si="159"/>
        <v>21</v>
      </c>
      <c r="AD52" s="14">
        <f t="shared" si="159"/>
        <v>80</v>
      </c>
      <c r="AE52" s="14">
        <f t="shared" si="159"/>
        <v>91</v>
      </c>
      <c r="AF52" s="14">
        <f t="shared" si="159"/>
        <v>227</v>
      </c>
      <c r="AG52" s="14">
        <f t="shared" ref="AG52:AH52" si="160">AG107+AG162</f>
        <v>211</v>
      </c>
      <c r="AH52" s="14">
        <f t="shared" si="160"/>
        <v>273</v>
      </c>
      <c r="AI52" s="14">
        <f t="shared" ref="AI52:AJ52" si="161">AI107+AI162</f>
        <v>259</v>
      </c>
      <c r="AJ52" s="14">
        <f t="shared" si="161"/>
        <v>271</v>
      </c>
      <c r="AK52" s="14">
        <f t="shared" ref="AK52:AL52" si="162">AK107+AK162</f>
        <v>301</v>
      </c>
      <c r="AL52" s="14">
        <f t="shared" si="162"/>
        <v>277</v>
      </c>
      <c r="AM52" s="14">
        <f t="shared" si="159"/>
        <v>8</v>
      </c>
      <c r="AN52" s="17">
        <f t="shared" si="10"/>
        <v>2084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10920</v>
      </c>
      <c r="AC53" s="15">
        <f t="shared" si="163"/>
        <v>3552</v>
      </c>
      <c r="AD53" s="15">
        <f t="shared" si="163"/>
        <v>13644</v>
      </c>
      <c r="AE53" s="15">
        <f t="shared" si="163"/>
        <v>15990</v>
      </c>
      <c r="AF53" s="15">
        <f t="shared" si="163"/>
        <v>17435</v>
      </c>
      <c r="AG53" s="15">
        <f t="shared" ref="AG53:AH53" si="164">AG108+AG163</f>
        <v>35941</v>
      </c>
      <c r="AH53" s="15">
        <f t="shared" si="164"/>
        <v>45091</v>
      </c>
      <c r="AI53" s="15">
        <f t="shared" ref="AI53:AJ53" si="165">AI108+AI163</f>
        <v>43246.5</v>
      </c>
      <c r="AJ53" s="15">
        <f t="shared" si="165"/>
        <v>46971.1</v>
      </c>
      <c r="AK53" s="15">
        <f t="shared" ref="AK53:AL53" si="166">AK108+AK163</f>
        <v>50743</v>
      </c>
      <c r="AL53" s="15">
        <f t="shared" si="166"/>
        <v>48592</v>
      </c>
      <c r="AM53" s="15">
        <f t="shared" si="163"/>
        <v>740</v>
      </c>
      <c r="AN53" s="18">
        <f t="shared" si="10"/>
        <v>332865.59999999998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188</v>
      </c>
      <c r="AI54" s="59">
        <f t="shared" si="167"/>
        <v>221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409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4032.63</v>
      </c>
      <c r="AI55" s="60">
        <f t="shared" si="170"/>
        <v>4573.5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8606.130000000001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11-04-2025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266</v>
      </c>
      <c r="E64" s="50">
        <f t="shared" ref="E64:AM64" si="172">E67+E69+E71+E73+E75+E77+E79+E81+E83+E85+E87+E89+E91+E93+E95+E97+E99+E101+E103+E105+E107+E109</f>
        <v>266</v>
      </c>
      <c r="F64" s="50">
        <f t="shared" si="172"/>
        <v>369</v>
      </c>
      <c r="G64" s="50">
        <f t="shared" si="172"/>
        <v>554</v>
      </c>
      <c r="H64" s="50">
        <f t="shared" si="172"/>
        <v>562</v>
      </c>
      <c r="I64" s="50">
        <f t="shared" si="172"/>
        <v>467</v>
      </c>
      <c r="J64" s="50">
        <f t="shared" si="172"/>
        <v>526</v>
      </c>
      <c r="K64" s="50">
        <f t="shared" si="172"/>
        <v>578</v>
      </c>
      <c r="L64" s="50">
        <f t="shared" si="172"/>
        <v>612</v>
      </c>
      <c r="M64" s="50">
        <f t="shared" si="172"/>
        <v>510</v>
      </c>
      <c r="N64" s="50">
        <f t="shared" si="172"/>
        <v>491</v>
      </c>
      <c r="O64" s="50">
        <f t="shared" si="172"/>
        <v>665</v>
      </c>
      <c r="P64" s="50">
        <f t="shared" si="172"/>
        <v>529</v>
      </c>
      <c r="Q64" s="50">
        <f t="shared" si="172"/>
        <v>702</v>
      </c>
      <c r="R64" s="50">
        <f t="shared" si="172"/>
        <v>816</v>
      </c>
      <c r="S64" s="50">
        <f t="shared" si="172"/>
        <v>736</v>
      </c>
      <c r="T64" s="50">
        <f t="shared" si="172"/>
        <v>480</v>
      </c>
      <c r="U64" s="50">
        <f t="shared" si="172"/>
        <v>3809</v>
      </c>
      <c r="V64" s="50">
        <f t="shared" si="172"/>
        <v>1258</v>
      </c>
      <c r="W64" s="50">
        <f t="shared" si="172"/>
        <v>2382</v>
      </c>
      <c r="X64" s="50">
        <f t="shared" si="172"/>
        <v>1347</v>
      </c>
      <c r="Y64" s="50">
        <f t="shared" si="172"/>
        <v>1797</v>
      </c>
      <c r="Z64" s="50">
        <f t="shared" si="172"/>
        <v>1553</v>
      </c>
      <c r="AA64" s="50">
        <f t="shared" si="172"/>
        <v>1865</v>
      </c>
      <c r="AB64" s="50">
        <f t="shared" si="172"/>
        <v>1970</v>
      </c>
      <c r="AC64" s="50">
        <f t="shared" si="172"/>
        <v>2080</v>
      </c>
      <c r="AD64" s="50">
        <f t="shared" si="172"/>
        <v>2223</v>
      </c>
      <c r="AE64" s="50">
        <f t="shared" si="172"/>
        <v>2004</v>
      </c>
      <c r="AF64" s="50">
        <f t="shared" si="172"/>
        <v>2050</v>
      </c>
      <c r="AG64" s="50">
        <f t="shared" si="172"/>
        <v>3137</v>
      </c>
      <c r="AH64" s="50">
        <f t="shared" si="172"/>
        <v>2952</v>
      </c>
      <c r="AI64" s="50">
        <f t="shared" si="172"/>
        <v>1956</v>
      </c>
      <c r="AJ64" s="50">
        <f t="shared" si="172"/>
        <v>2255</v>
      </c>
      <c r="AK64" s="50">
        <f t="shared" ref="AK64:AL64" si="173">AK67+AK69+AK71+AK73+AK75+AK77+AK79+AK81+AK83+AK85+AK87+AK89+AK91+AK93+AK95+AK97+AK99+AK101+AK103+AK105+AK107+AK109</f>
        <v>1862</v>
      </c>
      <c r="AL64" s="50">
        <f t="shared" si="173"/>
        <v>1698</v>
      </c>
      <c r="AM64" s="50">
        <f t="shared" si="172"/>
        <v>70</v>
      </c>
      <c r="AN64" s="31">
        <f>SUM(D64:AM64)</f>
        <v>47397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34380</v>
      </c>
      <c r="E65" s="51">
        <f t="shared" ref="E65:AM65" si="174">E68+E70+E72+E74+E76+E78+E80+E82+E84+E86+E88+E90+E92+E94+E96+E98+E100+E102+E104+E106+E108+E110</f>
        <v>34550</v>
      </c>
      <c r="F65" s="51">
        <f t="shared" si="174"/>
        <v>45750</v>
      </c>
      <c r="G65" s="51">
        <f t="shared" si="174"/>
        <v>80058</v>
      </c>
      <c r="H65" s="51">
        <f t="shared" si="174"/>
        <v>87337</v>
      </c>
      <c r="I65" s="51">
        <f t="shared" si="174"/>
        <v>76248</v>
      </c>
      <c r="J65" s="51">
        <f t="shared" si="174"/>
        <v>83994</v>
      </c>
      <c r="K65" s="51">
        <f t="shared" si="174"/>
        <v>105310</v>
      </c>
      <c r="L65" s="51">
        <f t="shared" si="174"/>
        <v>123080</v>
      </c>
      <c r="M65" s="51">
        <f t="shared" si="174"/>
        <v>99960</v>
      </c>
      <c r="N65" s="51">
        <f t="shared" si="174"/>
        <v>94346</v>
      </c>
      <c r="O65" s="51">
        <f t="shared" si="174"/>
        <v>109360</v>
      </c>
      <c r="P65" s="51">
        <f t="shared" si="174"/>
        <v>95401</v>
      </c>
      <c r="Q65" s="51">
        <f t="shared" si="174"/>
        <v>170045</v>
      </c>
      <c r="R65" s="51">
        <f t="shared" si="174"/>
        <v>216956</v>
      </c>
      <c r="S65" s="51">
        <f t="shared" si="174"/>
        <v>165380</v>
      </c>
      <c r="T65" s="51">
        <f t="shared" si="174"/>
        <v>147169</v>
      </c>
      <c r="U65" s="51">
        <f t="shared" si="174"/>
        <v>987578</v>
      </c>
      <c r="V65" s="51">
        <f t="shared" si="174"/>
        <v>586326</v>
      </c>
      <c r="W65" s="51">
        <f t="shared" si="174"/>
        <v>759287.5</v>
      </c>
      <c r="X65" s="51">
        <f t="shared" si="174"/>
        <v>439239.3</v>
      </c>
      <c r="Y65" s="51">
        <f t="shared" si="174"/>
        <v>546871.43999999994</v>
      </c>
      <c r="Z65" s="51">
        <f t="shared" si="174"/>
        <v>625702.11</v>
      </c>
      <c r="AA65" s="51">
        <f t="shared" si="174"/>
        <v>612477.30000000005</v>
      </c>
      <c r="AB65" s="51">
        <f t="shared" si="174"/>
        <v>767590.11</v>
      </c>
      <c r="AC65" s="51">
        <f t="shared" si="174"/>
        <v>924071.91661555076</v>
      </c>
      <c r="AD65" s="51">
        <f t="shared" si="174"/>
        <v>754934.32400000002</v>
      </c>
      <c r="AE65" s="51">
        <f t="shared" si="174"/>
        <v>829958.23900000006</v>
      </c>
      <c r="AF65" s="51">
        <f t="shared" si="174"/>
        <v>688195.15728723665</v>
      </c>
      <c r="AG65" s="51">
        <f t="shared" si="174"/>
        <v>1741773.8313820232</v>
      </c>
      <c r="AH65" s="51">
        <f t="shared" si="174"/>
        <v>1657604.57</v>
      </c>
      <c r="AI65" s="51">
        <f t="shared" si="174"/>
        <v>888567.71</v>
      </c>
      <c r="AJ65" s="51">
        <f t="shared" si="174"/>
        <v>1557975.2450000001</v>
      </c>
      <c r="AK65" s="51">
        <f t="shared" ref="AK65:AL65" si="175">AK68+AK70+AK72+AK74+AK76+AK78+AK80+AK82+AK84+AK86+AK88+AK90+AK92+AK94+AK96+AK98+AK100+AK102+AK104+AK106+AK108+AK110</f>
        <v>1823514.9750000001</v>
      </c>
      <c r="AL65" s="51">
        <f t="shared" si="175"/>
        <v>2105952.5499999998</v>
      </c>
      <c r="AM65" s="51">
        <f t="shared" si="174"/>
        <v>166632.9</v>
      </c>
      <c r="AN65" s="33">
        <f>SUM(D65:AM65)</f>
        <v>20233577.178284813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94</v>
      </c>
      <c r="E67" s="59">
        <v>81</v>
      </c>
      <c r="F67" s="59">
        <v>98</v>
      </c>
      <c r="G67" s="59">
        <v>193</v>
      </c>
      <c r="H67" s="59">
        <v>150</v>
      </c>
      <c r="I67" s="59">
        <v>92</v>
      </c>
      <c r="J67" s="59">
        <v>72</v>
      </c>
      <c r="K67" s="59">
        <v>96</v>
      </c>
      <c r="L67" s="59">
        <v>59</v>
      </c>
      <c r="M67" s="59">
        <v>60</v>
      </c>
      <c r="N67" s="59">
        <v>36</v>
      </c>
      <c r="O67" s="59">
        <v>58</v>
      </c>
      <c r="P67" s="59">
        <v>44</v>
      </c>
      <c r="Q67" s="59">
        <v>24</v>
      </c>
      <c r="R67" s="59">
        <v>54</v>
      </c>
      <c r="S67" s="59">
        <v>48</v>
      </c>
      <c r="T67" s="59">
        <v>54</v>
      </c>
      <c r="U67" s="59">
        <v>65</v>
      </c>
      <c r="V67" s="59">
        <v>65</v>
      </c>
      <c r="W67" s="59">
        <v>87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2025'!Q9</f>
        <v>0</v>
      </c>
      <c r="AN67" s="17">
        <f t="shared" ref="AN67:AN110" si="176">SUM(D67:AM67)</f>
        <v>1530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10480</v>
      </c>
      <c r="E68" s="60">
        <v>8990</v>
      </c>
      <c r="F68" s="60">
        <v>10920</v>
      </c>
      <c r="G68" s="60">
        <v>21570</v>
      </c>
      <c r="H68" s="60">
        <v>16980</v>
      </c>
      <c r="I68" s="60">
        <v>11300</v>
      </c>
      <c r="J68" s="60">
        <v>9520</v>
      </c>
      <c r="K68" s="60">
        <v>13500</v>
      </c>
      <c r="L68" s="60">
        <v>7870</v>
      </c>
      <c r="M68" s="60">
        <v>7920</v>
      </c>
      <c r="N68" s="60">
        <v>4800</v>
      </c>
      <c r="O68" s="60">
        <v>8280</v>
      </c>
      <c r="P68" s="60">
        <v>7480</v>
      </c>
      <c r="Q68" s="60">
        <v>4080</v>
      </c>
      <c r="R68" s="60">
        <v>9010</v>
      </c>
      <c r="S68" s="60">
        <v>8160</v>
      </c>
      <c r="T68" s="60">
        <v>11770</v>
      </c>
      <c r="U68" s="60">
        <v>19110</v>
      </c>
      <c r="V68" s="60">
        <v>33390</v>
      </c>
      <c r="W68" s="60">
        <v>45446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2025'!Q10</f>
        <v>0</v>
      </c>
      <c r="AN68" s="18">
        <f t="shared" si="176"/>
        <v>270576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128</v>
      </c>
      <c r="G69" s="59">
        <v>202</v>
      </c>
      <c r="H69" s="59">
        <v>214</v>
      </c>
      <c r="I69" s="59">
        <v>210</v>
      </c>
      <c r="J69" s="59">
        <v>233</v>
      </c>
      <c r="K69" s="59">
        <v>286</v>
      </c>
      <c r="L69" s="59">
        <v>333</v>
      </c>
      <c r="M69" s="59">
        <v>334</v>
      </c>
      <c r="N69" s="59">
        <v>315</v>
      </c>
      <c r="O69" s="59">
        <v>371</v>
      </c>
      <c r="P69" s="59">
        <v>320</v>
      </c>
      <c r="Q69" s="59">
        <v>88</v>
      </c>
      <c r="R69" s="59">
        <v>123</v>
      </c>
      <c r="S69" s="59">
        <v>0</v>
      </c>
      <c r="T69" s="59">
        <v>25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2025'!Q11</f>
        <v>0</v>
      </c>
      <c r="AN69" s="17">
        <f t="shared" si="176"/>
        <v>3182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15330</v>
      </c>
      <c r="G70" s="60">
        <v>36538</v>
      </c>
      <c r="H70" s="60">
        <v>40947</v>
      </c>
      <c r="I70" s="60">
        <v>40238</v>
      </c>
      <c r="J70" s="60">
        <v>39644</v>
      </c>
      <c r="K70" s="60">
        <v>52100</v>
      </c>
      <c r="L70" s="60">
        <v>65570</v>
      </c>
      <c r="M70" s="60">
        <v>65740</v>
      </c>
      <c r="N70" s="60">
        <v>59616</v>
      </c>
      <c r="O70" s="60">
        <v>58230</v>
      </c>
      <c r="P70" s="60">
        <v>53011</v>
      </c>
      <c r="Q70" s="60">
        <v>4075</v>
      </c>
      <c r="R70" s="60">
        <v>5456</v>
      </c>
      <c r="S70" s="60">
        <v>0</v>
      </c>
      <c r="T70" s="60">
        <v>1103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2025'!Q12</f>
        <v>0</v>
      </c>
      <c r="AN70" s="18">
        <f t="shared" si="176"/>
        <v>537598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15</v>
      </c>
      <c r="K71" s="59">
        <v>118</v>
      </c>
      <c r="L71" s="59">
        <v>182</v>
      </c>
      <c r="M71" s="59">
        <v>100</v>
      </c>
      <c r="N71" s="59">
        <v>102</v>
      </c>
      <c r="O71" s="59">
        <v>85</v>
      </c>
      <c r="P71" s="59">
        <v>150</v>
      </c>
      <c r="Q71" s="59">
        <v>345</v>
      </c>
      <c r="R71" s="59">
        <v>29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2025'!Q13</f>
        <v>0</v>
      </c>
      <c r="AN71" s="17">
        <f t="shared" si="176"/>
        <v>1126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3600</v>
      </c>
      <c r="K72" s="60">
        <v>28320</v>
      </c>
      <c r="L72" s="60">
        <v>43680</v>
      </c>
      <c r="M72" s="60">
        <v>24000</v>
      </c>
      <c r="N72" s="60">
        <v>24480</v>
      </c>
      <c r="O72" s="60">
        <v>20400</v>
      </c>
      <c r="P72" s="60">
        <v>33000</v>
      </c>
      <c r="Q72" s="60">
        <v>75900</v>
      </c>
      <c r="R72" s="60">
        <v>6380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2025'!Q14</f>
        <v>0</v>
      </c>
      <c r="AN72" s="18">
        <f t="shared" si="176"/>
        <v>259760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235</v>
      </c>
      <c r="R73" s="59">
        <v>446</v>
      </c>
      <c r="S73" s="59">
        <v>284</v>
      </c>
      <c r="T73" s="59">
        <v>191</v>
      </c>
      <c r="U73" s="59">
        <v>1067</v>
      </c>
      <c r="V73" s="59">
        <v>732</v>
      </c>
      <c r="W73" s="59">
        <v>717</v>
      </c>
      <c r="X73" s="14">
        <v>523</v>
      </c>
      <c r="Y73" s="14">
        <v>503</v>
      </c>
      <c r="Z73" s="14">
        <v>14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2025'!Q15</f>
        <v>0</v>
      </c>
      <c r="AN73" s="17">
        <f t="shared" si="176"/>
        <v>4712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84600</v>
      </c>
      <c r="R74" s="60">
        <v>160560</v>
      </c>
      <c r="S74" s="60">
        <v>104532</v>
      </c>
      <c r="T74" s="60">
        <v>91992</v>
      </c>
      <c r="U74" s="60">
        <v>672868</v>
      </c>
      <c r="V74" s="60">
        <v>467074</v>
      </c>
      <c r="W74" s="60">
        <v>498273</v>
      </c>
      <c r="X74" s="15">
        <v>315373.3</v>
      </c>
      <c r="Y74" s="15">
        <v>328120.44</v>
      </c>
      <c r="Z74" s="15">
        <v>12702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2025'!Q16</f>
        <v>0</v>
      </c>
      <c r="AN74" s="18">
        <f t="shared" si="176"/>
        <v>2736094.7399999998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544</v>
      </c>
      <c r="AA75" s="14">
        <v>452</v>
      </c>
      <c r="AB75" s="14">
        <v>486</v>
      </c>
      <c r="AC75" s="14">
        <v>92</v>
      </c>
      <c r="AD75" s="14">
        <v>190</v>
      </c>
      <c r="AE75" s="14">
        <v>262</v>
      </c>
      <c r="AF75" s="14">
        <v>159</v>
      </c>
      <c r="AG75" s="14">
        <v>444</v>
      </c>
      <c r="AH75" s="14">
        <v>323</v>
      </c>
      <c r="AI75" s="14">
        <v>149</v>
      </c>
      <c r="AJ75" s="14">
        <v>243</v>
      </c>
      <c r="AK75" s="14">
        <v>346</v>
      </c>
      <c r="AL75" s="14">
        <v>609</v>
      </c>
      <c r="AM75" s="14">
        <f>'Ingreso de Datos 2025'!Q17</f>
        <v>62</v>
      </c>
      <c r="AN75" s="17">
        <f t="shared" si="176"/>
        <v>4361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425510.61</v>
      </c>
      <c r="AA76" s="15">
        <v>333749</v>
      </c>
      <c r="AB76" s="15">
        <v>494256.36</v>
      </c>
      <c r="AC76" s="15">
        <v>571584.66661555076</v>
      </c>
      <c r="AD76" s="15">
        <v>293056.35399999999</v>
      </c>
      <c r="AE76" s="15">
        <v>361210.99900000001</v>
      </c>
      <c r="AF76" s="15">
        <v>264788.46728723671</v>
      </c>
      <c r="AG76" s="15">
        <v>861853.61138202343</v>
      </c>
      <c r="AH76" s="15">
        <v>857584.25000000012</v>
      </c>
      <c r="AI76" s="15">
        <v>370763.31</v>
      </c>
      <c r="AJ76" s="15">
        <v>723010.16</v>
      </c>
      <c r="AK76" s="15">
        <v>1150410.77</v>
      </c>
      <c r="AL76" s="15">
        <v>1505729.4000000001</v>
      </c>
      <c r="AM76" s="15">
        <f>'Ingreso de Datos 2025'!Q18</f>
        <v>165892.9</v>
      </c>
      <c r="AN76" s="18">
        <f t="shared" si="176"/>
        <v>8379400.8582848106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58</v>
      </c>
      <c r="AE77" s="17">
        <v>51</v>
      </c>
      <c r="AF77" s="17">
        <v>47</v>
      </c>
      <c r="AG77" s="17">
        <v>137</v>
      </c>
      <c r="AH77" s="17">
        <v>64</v>
      </c>
      <c r="AI77" s="17">
        <v>3</v>
      </c>
      <c r="AJ77" s="17">
        <v>0</v>
      </c>
      <c r="AK77" s="17">
        <v>33</v>
      </c>
      <c r="AL77" s="17">
        <v>41</v>
      </c>
      <c r="AM77" s="17">
        <f>'Ingreso de Datos 2025'!Q19</f>
        <v>0</v>
      </c>
      <c r="AN77" s="17">
        <f t="shared" ref="AN77:AN80" si="177">SUM(D77:AM77)</f>
        <v>434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70852.44</v>
      </c>
      <c r="AE78" s="18">
        <v>85135.75</v>
      </c>
      <c r="AF78" s="18">
        <v>48145.009999999995</v>
      </c>
      <c r="AG78" s="18">
        <v>136996.06999999998</v>
      </c>
      <c r="AH78" s="18">
        <v>82954.569999999992</v>
      </c>
      <c r="AI78" s="18">
        <v>28652.080000000002</v>
      </c>
      <c r="AJ78" s="18">
        <v>19093.96</v>
      </c>
      <c r="AK78" s="18">
        <v>78802.854999999996</v>
      </c>
      <c r="AL78" s="18">
        <v>102036.27</v>
      </c>
      <c r="AM78" s="18">
        <f>'Ingreso de Datos 2025'!Q20</f>
        <v>0</v>
      </c>
      <c r="AN78" s="18">
        <f t="shared" si="177"/>
        <v>652669.00500000012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22</v>
      </c>
      <c r="E79" s="14">
        <v>25</v>
      </c>
      <c r="F79" s="14">
        <v>19</v>
      </c>
      <c r="G79" s="14">
        <v>28</v>
      </c>
      <c r="H79" s="14">
        <v>54</v>
      </c>
      <c r="I79" s="14">
        <v>65</v>
      </c>
      <c r="J79" s="14">
        <v>86</v>
      </c>
      <c r="K79" s="14">
        <v>78</v>
      </c>
      <c r="L79" s="14">
        <v>38</v>
      </c>
      <c r="M79" s="14">
        <v>16</v>
      </c>
      <c r="N79" s="14">
        <v>38</v>
      </c>
      <c r="O79" s="14">
        <v>20</v>
      </c>
      <c r="P79" s="14">
        <v>14</v>
      </c>
      <c r="Q79" s="14">
        <v>10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2025'!Q21</f>
        <v>0</v>
      </c>
      <c r="AN79" s="17">
        <f t="shared" si="177"/>
        <v>513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2900</v>
      </c>
      <c r="E80" s="15">
        <v>3160</v>
      </c>
      <c r="F80" s="15">
        <v>2140</v>
      </c>
      <c r="G80" s="15">
        <v>3610</v>
      </c>
      <c r="H80" s="15">
        <v>7810</v>
      </c>
      <c r="I80" s="15">
        <v>9710</v>
      </c>
      <c r="J80" s="15">
        <v>13230</v>
      </c>
      <c r="K80" s="15">
        <v>11390</v>
      </c>
      <c r="L80" s="15">
        <v>5960</v>
      </c>
      <c r="M80" s="15">
        <v>2300</v>
      </c>
      <c r="N80" s="15">
        <v>5450</v>
      </c>
      <c r="O80" s="15">
        <v>2800</v>
      </c>
      <c r="P80" s="15">
        <v>1760</v>
      </c>
      <c r="Q80" s="15">
        <v>1390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2025'!Q22</f>
        <v>0</v>
      </c>
      <c r="AN80" s="18">
        <f t="shared" si="177"/>
        <v>73610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150</v>
      </c>
      <c r="E81" s="59">
        <v>160</v>
      </c>
      <c r="F81" s="59">
        <v>124</v>
      </c>
      <c r="G81" s="59">
        <v>131</v>
      </c>
      <c r="H81" s="59">
        <v>144</v>
      </c>
      <c r="I81" s="59">
        <v>100</v>
      </c>
      <c r="J81" s="59">
        <v>120</v>
      </c>
      <c r="K81" s="59">
        <v>0</v>
      </c>
      <c r="L81" s="59">
        <v>0</v>
      </c>
      <c r="M81" s="59">
        <v>0</v>
      </c>
      <c r="N81" s="59">
        <v>0</v>
      </c>
      <c r="O81" s="59">
        <v>131</v>
      </c>
      <c r="P81" s="59">
        <v>0</v>
      </c>
      <c r="Q81" s="59">
        <v>0</v>
      </c>
      <c r="R81" s="59">
        <v>0</v>
      </c>
      <c r="S81" s="59">
        <v>184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2025'!Q23</f>
        <v>0</v>
      </c>
      <c r="AN81" s="17">
        <f t="shared" si="176"/>
        <v>1244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21000</v>
      </c>
      <c r="E82" s="60">
        <v>22400</v>
      </c>
      <c r="F82" s="60">
        <v>17360</v>
      </c>
      <c r="G82" s="60">
        <v>18340</v>
      </c>
      <c r="H82" s="60">
        <v>21600</v>
      </c>
      <c r="I82" s="60">
        <v>15000</v>
      </c>
      <c r="J82" s="60">
        <v>18000</v>
      </c>
      <c r="K82" s="60">
        <v>0</v>
      </c>
      <c r="L82" s="60">
        <v>0</v>
      </c>
      <c r="M82" s="60">
        <v>0</v>
      </c>
      <c r="N82" s="60">
        <v>0</v>
      </c>
      <c r="O82" s="60">
        <v>19650</v>
      </c>
      <c r="P82" s="60">
        <v>0</v>
      </c>
      <c r="Q82" s="60">
        <v>0</v>
      </c>
      <c r="R82" s="60">
        <v>0</v>
      </c>
      <c r="S82" s="60">
        <v>8280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2025'!Q24</f>
        <v>0</v>
      </c>
      <c r="AN82" s="18">
        <f t="shared" si="176"/>
        <v>161630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1</v>
      </c>
      <c r="Q83" s="59">
        <v>0</v>
      </c>
      <c r="R83" s="59">
        <v>1</v>
      </c>
      <c r="S83" s="59">
        <v>1</v>
      </c>
      <c r="T83" s="59">
        <v>0</v>
      </c>
      <c r="U83" s="59">
        <v>0</v>
      </c>
      <c r="V83" s="59">
        <v>1</v>
      </c>
      <c r="W83" s="59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f>'Ingreso de Datos 2025'!Q25</f>
        <v>0</v>
      </c>
      <c r="AN83" s="17">
        <f t="shared" si="176"/>
        <v>4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150</v>
      </c>
      <c r="Q84" s="60">
        <v>0</v>
      </c>
      <c r="R84" s="60">
        <v>120</v>
      </c>
      <c r="S84" s="60">
        <v>200</v>
      </c>
      <c r="T84" s="60">
        <v>0</v>
      </c>
      <c r="U84" s="60">
        <v>0</v>
      </c>
      <c r="V84" s="60">
        <v>200</v>
      </c>
      <c r="W84" s="60">
        <v>0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f>'Ingreso de Datos 2025'!Q26</f>
        <v>0</v>
      </c>
      <c r="AN84" s="18">
        <f t="shared" si="176"/>
        <v>670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163</v>
      </c>
      <c r="S85" s="59">
        <v>209</v>
      </c>
      <c r="T85" s="59">
        <v>198</v>
      </c>
      <c r="U85" s="59">
        <v>664</v>
      </c>
      <c r="V85" s="59">
        <v>253</v>
      </c>
      <c r="W85" s="59">
        <v>171</v>
      </c>
      <c r="X85" s="14">
        <v>97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2025'!Q27</f>
        <v>0</v>
      </c>
      <c r="AN85" s="17">
        <f t="shared" si="176"/>
        <v>1755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35430</v>
      </c>
      <c r="S86" s="60">
        <v>43890</v>
      </c>
      <c r="T86" s="60">
        <v>41878</v>
      </c>
      <c r="U86" s="60">
        <v>160479</v>
      </c>
      <c r="V86" s="60">
        <v>63125</v>
      </c>
      <c r="W86" s="60">
        <v>42687.5</v>
      </c>
      <c r="X86" s="15">
        <v>24250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2025'!Q28</f>
        <v>0</v>
      </c>
      <c r="AN86" s="18">
        <f t="shared" si="176"/>
        <v>411739.5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2025'!Q29</f>
        <v>0</v>
      </c>
      <c r="AN87" s="17">
        <f t="shared" si="176"/>
        <v>0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2025'!Q30</f>
        <v>0</v>
      </c>
      <c r="AN88" s="18">
        <f t="shared" si="176"/>
        <v>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275</v>
      </c>
      <c r="Z89" s="14">
        <v>294</v>
      </c>
      <c r="AA89" s="14">
        <v>430</v>
      </c>
      <c r="AB89" s="14">
        <v>303</v>
      </c>
      <c r="AC89" s="14">
        <v>316</v>
      </c>
      <c r="AD89" s="14">
        <v>385</v>
      </c>
      <c r="AE89" s="14">
        <v>104</v>
      </c>
      <c r="AF89" s="14">
        <v>82</v>
      </c>
      <c r="AG89" s="14">
        <v>106</v>
      </c>
      <c r="AH89" s="14">
        <v>129</v>
      </c>
      <c r="AI89" s="14">
        <v>100</v>
      </c>
      <c r="AJ89" s="14">
        <v>124</v>
      </c>
      <c r="AK89" s="14">
        <v>127</v>
      </c>
      <c r="AL89" s="14">
        <v>110</v>
      </c>
      <c r="AM89" s="14">
        <f>'Ingreso de Datos 2025'!Q31</f>
        <v>0</v>
      </c>
      <c r="AN89" s="17">
        <f t="shared" si="176"/>
        <v>2885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82850</v>
      </c>
      <c r="Z90" s="15">
        <v>89480</v>
      </c>
      <c r="AA90" s="15">
        <v>149350</v>
      </c>
      <c r="AB90" s="15">
        <v>109600</v>
      </c>
      <c r="AC90" s="15">
        <v>120750</v>
      </c>
      <c r="AD90" s="15">
        <v>152250</v>
      </c>
      <c r="AE90" s="15">
        <v>38100</v>
      </c>
      <c r="AF90" s="15">
        <v>33850</v>
      </c>
      <c r="AG90" s="15">
        <v>51700</v>
      </c>
      <c r="AH90" s="15">
        <v>56050</v>
      </c>
      <c r="AI90" s="15">
        <v>47335</v>
      </c>
      <c r="AJ90" s="15">
        <v>54750</v>
      </c>
      <c r="AK90" s="15">
        <v>58230</v>
      </c>
      <c r="AL90" s="15">
        <v>50950</v>
      </c>
      <c r="AM90" s="15">
        <f>'Ingreso de Datos 2025'!Q32</f>
        <v>0</v>
      </c>
      <c r="AN90" s="18">
        <f t="shared" si="176"/>
        <v>1095245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2025'!Q33</f>
        <v>0</v>
      </c>
      <c r="AN91" s="17">
        <f t="shared" si="176"/>
        <v>0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2025'!Q34</f>
        <v>0</v>
      </c>
      <c r="AN92" s="18">
        <f t="shared" si="176"/>
        <v>0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156</v>
      </c>
      <c r="AF93" s="14">
        <v>0</v>
      </c>
      <c r="AG93" s="14">
        <v>192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f>'Ingreso de Datos 2025'!Q35</f>
        <v>0</v>
      </c>
      <c r="AN93" s="17">
        <f t="shared" si="176"/>
        <v>348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72696</v>
      </c>
      <c r="AF94" s="15">
        <v>0</v>
      </c>
      <c r="AG94" s="15">
        <v>89472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f>'Ingreso de Datos 2025'!Q36</f>
        <v>0</v>
      </c>
      <c r="AN94" s="18">
        <f t="shared" si="176"/>
        <v>162168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10</v>
      </c>
      <c r="T95" s="59">
        <v>12</v>
      </c>
      <c r="U95" s="59">
        <v>2013</v>
      </c>
      <c r="V95" s="59">
        <v>207</v>
      </c>
      <c r="W95" s="59">
        <v>1140</v>
      </c>
      <c r="X95" s="14">
        <v>301</v>
      </c>
      <c r="Y95" s="14">
        <v>529</v>
      </c>
      <c r="Z95" s="14">
        <v>192</v>
      </c>
      <c r="AA95" s="14">
        <v>568</v>
      </c>
      <c r="AB95" s="14">
        <v>1116</v>
      </c>
      <c r="AC95" s="14">
        <v>1651</v>
      </c>
      <c r="AD95" s="14">
        <v>1492</v>
      </c>
      <c r="AE95" s="14">
        <v>1296</v>
      </c>
      <c r="AF95" s="14">
        <v>1408</v>
      </c>
      <c r="AG95" s="14">
        <v>1828</v>
      </c>
      <c r="AH95" s="14">
        <v>1710</v>
      </c>
      <c r="AI95" s="14">
        <v>1168</v>
      </c>
      <c r="AJ95" s="14">
        <v>1495</v>
      </c>
      <c r="AK95" s="14">
        <v>907</v>
      </c>
      <c r="AL95" s="14">
        <v>654</v>
      </c>
      <c r="AM95" s="14">
        <f>'Ingreso de Datos 2025'!Q37</f>
        <v>0</v>
      </c>
      <c r="AN95" s="17">
        <f t="shared" si="176"/>
        <v>19697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318</v>
      </c>
      <c r="T96" s="60">
        <v>426</v>
      </c>
      <c r="U96" s="60">
        <v>135121</v>
      </c>
      <c r="V96" s="60">
        <v>22537</v>
      </c>
      <c r="W96" s="60">
        <v>136140</v>
      </c>
      <c r="X96" s="15">
        <v>41075</v>
      </c>
      <c r="Y96" s="15">
        <v>68497</v>
      </c>
      <c r="Z96" s="15">
        <v>28069</v>
      </c>
      <c r="AA96" s="15">
        <v>72260.800000000003</v>
      </c>
      <c r="AB96" s="15">
        <v>152813.75</v>
      </c>
      <c r="AC96" s="15">
        <v>228185.25</v>
      </c>
      <c r="AD96" s="15">
        <v>215731.33000000002</v>
      </c>
      <c r="AE96" s="15">
        <v>245233.72999999998</v>
      </c>
      <c r="AF96" s="15">
        <v>288940.73</v>
      </c>
      <c r="AG96" s="15">
        <v>494319.76000000007</v>
      </c>
      <c r="AH96" s="15">
        <v>517950.61</v>
      </c>
      <c r="AI96" s="15">
        <v>367478.07999999996</v>
      </c>
      <c r="AJ96" s="15">
        <v>657573.77</v>
      </c>
      <c r="AK96" s="15">
        <v>464241.3</v>
      </c>
      <c r="AL96" s="15">
        <v>348064</v>
      </c>
      <c r="AM96" s="15">
        <f>'Ingreso de Datos 2025'!Q38</f>
        <v>0</v>
      </c>
      <c r="AN96" s="18">
        <f t="shared" si="176"/>
        <v>4484976.1099999994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2025'!Q39</f>
        <v>0</v>
      </c>
      <c r="AN97" s="17">
        <f t="shared" si="176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2025'!Q40</f>
        <v>0</v>
      </c>
      <c r="AN98" s="18">
        <f t="shared" si="176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267</v>
      </c>
      <c r="X99" s="14">
        <v>426</v>
      </c>
      <c r="Y99" s="14">
        <v>490</v>
      </c>
      <c r="Z99" s="14">
        <v>509</v>
      </c>
      <c r="AA99" s="14">
        <v>415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2025'!Q41</f>
        <v>0</v>
      </c>
      <c r="AN99" s="17">
        <f t="shared" si="176"/>
        <v>2107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36741</v>
      </c>
      <c r="X100" s="15">
        <v>58541</v>
      </c>
      <c r="Y100" s="15">
        <v>67404</v>
      </c>
      <c r="Z100" s="15">
        <v>69940.5</v>
      </c>
      <c r="AA100" s="15">
        <v>57117.5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2025'!Q42</f>
        <v>0</v>
      </c>
      <c r="AN100" s="18">
        <f t="shared" si="176"/>
        <v>289744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2025'!Q43</f>
        <v>0</v>
      </c>
      <c r="AN101" s="17">
        <f t="shared" si="176"/>
        <v>0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2025'!Q44</f>
        <v>0</v>
      </c>
      <c r="AN102" s="18">
        <f t="shared" si="176"/>
        <v>0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23</v>
      </c>
      <c r="AH103" s="14">
        <v>225</v>
      </c>
      <c r="AI103" s="14">
        <v>50</v>
      </c>
      <c r="AJ103" s="14">
        <v>110</v>
      </c>
      <c r="AK103" s="14">
        <v>142</v>
      </c>
      <c r="AL103" s="14">
        <v>7</v>
      </c>
      <c r="AM103" s="14">
        <f>'Ingreso de Datos 2025'!Q45</f>
        <v>0</v>
      </c>
      <c r="AN103" s="87">
        <f t="shared" si="176"/>
        <v>557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13306.5</v>
      </c>
      <c r="AH104" s="15">
        <v>81758.679999999993</v>
      </c>
      <c r="AI104" s="15">
        <v>23838.76</v>
      </c>
      <c r="AJ104" s="15">
        <v>46299.13</v>
      </c>
      <c r="AK104" s="15">
        <v>18736.5</v>
      </c>
      <c r="AL104" s="15">
        <v>49962.42</v>
      </c>
      <c r="AM104" s="15">
        <f>'Ingreso de Datos 2025'!Q46</f>
        <v>0</v>
      </c>
      <c r="AN104" s="88">
        <f t="shared" si="176"/>
        <v>233901.99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18</v>
      </c>
      <c r="AE105" s="59">
        <v>44</v>
      </c>
      <c r="AF105" s="87">
        <v>127</v>
      </c>
      <c r="AG105" s="59">
        <v>196</v>
      </c>
      <c r="AH105" s="59">
        <v>40</v>
      </c>
      <c r="AI105" s="59">
        <v>6</v>
      </c>
      <c r="AJ105" s="59">
        <v>12</v>
      </c>
      <c r="AK105" s="59">
        <v>6</v>
      </c>
      <c r="AL105" s="59">
        <v>0</v>
      </c>
      <c r="AM105" s="59">
        <f>'Ingreso de Datos 2025'!Q47</f>
        <v>0</v>
      </c>
      <c r="AN105" s="87">
        <f t="shared" si="176"/>
        <v>449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9400.2000000000007</v>
      </c>
      <c r="AE106" s="60">
        <v>11591.76</v>
      </c>
      <c r="AF106" s="88">
        <v>35035.949999999997</v>
      </c>
      <c r="AG106" s="60">
        <v>58184.89</v>
      </c>
      <c r="AH106" s="60">
        <v>12182.83</v>
      </c>
      <c r="AI106" s="60">
        <v>2680.48</v>
      </c>
      <c r="AJ106" s="60">
        <v>10277.125</v>
      </c>
      <c r="AK106" s="60">
        <v>2350.5499999999997</v>
      </c>
      <c r="AL106" s="60">
        <v>618.46</v>
      </c>
      <c r="AM106" s="60">
        <f>'Ingreso de Datos 2025'!Q48</f>
        <v>0</v>
      </c>
      <c r="AN106" s="88">
        <f t="shared" si="176"/>
        <v>142322.24499999997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65</v>
      </c>
      <c r="AC107" s="14">
        <v>21</v>
      </c>
      <c r="AD107" s="14">
        <v>80</v>
      </c>
      <c r="AE107" s="17">
        <v>91</v>
      </c>
      <c r="AF107" s="17">
        <v>227</v>
      </c>
      <c r="AG107" s="17">
        <v>211</v>
      </c>
      <c r="AH107" s="17">
        <v>273</v>
      </c>
      <c r="AI107" s="17">
        <v>259</v>
      </c>
      <c r="AJ107" s="17">
        <v>271</v>
      </c>
      <c r="AK107" s="17">
        <v>301</v>
      </c>
      <c r="AL107" s="17">
        <v>277</v>
      </c>
      <c r="AM107" s="17">
        <f>'Ingreso de Datos 2025'!Q49</f>
        <v>8</v>
      </c>
      <c r="AN107" s="17">
        <f t="shared" si="176"/>
        <v>2084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10920</v>
      </c>
      <c r="AC108" s="15">
        <v>3552</v>
      </c>
      <c r="AD108" s="15">
        <v>13644</v>
      </c>
      <c r="AE108" s="18">
        <v>15990</v>
      </c>
      <c r="AF108" s="18">
        <v>17435</v>
      </c>
      <c r="AG108" s="18">
        <v>35941</v>
      </c>
      <c r="AH108" s="18">
        <v>45091</v>
      </c>
      <c r="AI108" s="18">
        <v>43246.5</v>
      </c>
      <c r="AJ108" s="18">
        <v>46971.1</v>
      </c>
      <c r="AK108" s="18">
        <v>50743</v>
      </c>
      <c r="AL108" s="18">
        <v>48592</v>
      </c>
      <c r="AM108" s="18">
        <f>'Ingreso de Datos 2025'!Q50</f>
        <v>740</v>
      </c>
      <c r="AN108" s="18">
        <f t="shared" si="176"/>
        <v>332865.59999999998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188</v>
      </c>
      <c r="AI109" s="14">
        <v>221</v>
      </c>
      <c r="AJ109" s="14">
        <v>0</v>
      </c>
      <c r="AK109" s="14">
        <v>0</v>
      </c>
      <c r="AL109" s="14">
        <v>0</v>
      </c>
      <c r="AM109" s="14">
        <f>'Ingreso de Datos 2025'!Q51</f>
        <v>0</v>
      </c>
      <c r="AN109" s="17">
        <f t="shared" si="176"/>
        <v>409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4032.63</v>
      </c>
      <c r="AI110" s="15">
        <v>4573.5</v>
      </c>
      <c r="AJ110" s="15">
        <v>0</v>
      </c>
      <c r="AK110" s="15">
        <v>0</v>
      </c>
      <c r="AL110" s="15">
        <v>0</v>
      </c>
      <c r="AM110" s="15">
        <f>'Ingreso de Datos 2025'!Q52</f>
        <v>0</v>
      </c>
      <c r="AN110" s="18">
        <f t="shared" si="176"/>
        <v>8606.130000000001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11-04-2025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0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2025'!Q67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2025'!Q68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2025'!Q69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2025'!Q70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2025'!Q71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2025'!Q72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2025'!Q73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2025'!Q74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2025'!Q75</f>
        <v>0</v>
      </c>
      <c r="AN130" s="17">
        <f t="shared" si="182"/>
        <v>0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2025'!Q76</f>
        <v>0</v>
      </c>
      <c r="AN131" s="18">
        <f t="shared" si="182"/>
        <v>0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2025'!Q77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2025'!Q78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2025'!Q79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2025'!Q80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2025'!Q81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2025'!Q82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2025'!Q83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2025'!Q84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2025'!Q85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2025'!Q86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2025'!Q87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2025'!Q88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2025'!Q89</f>
        <v>0</v>
      </c>
      <c r="AN144" s="17">
        <f t="shared" si="182"/>
        <v>0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2025'!Q90</f>
        <v>0</v>
      </c>
      <c r="AN145" s="18">
        <f t="shared" si="182"/>
        <v>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2025'!Q91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2025'!Q92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2025'!Q93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2025'!Q94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2025'!Q95</f>
        <v>0</v>
      </c>
      <c r="AN150" s="17">
        <f t="shared" si="182"/>
        <v>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2025'!Q96</f>
        <v>0</v>
      </c>
      <c r="AN151" s="18">
        <f t="shared" si="182"/>
        <v>0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2025'!Q97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2025'!Q98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2025'!Q99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2025'!Q100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2025'!Q101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2025'!Q102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2025'!Q103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2025'!Q104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2025'!Q105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2025'!Q106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2025'!Q107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2025'!Q108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2025'!Q109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2025'!Q110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11-04-2025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7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MARZO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376</v>
      </c>
      <c r="E9" s="50">
        <f t="shared" si="0"/>
        <v>679</v>
      </c>
      <c r="F9" s="50">
        <f t="shared" si="0"/>
        <v>477</v>
      </c>
      <c r="G9" s="50">
        <f t="shared" si="0"/>
        <v>564</v>
      </c>
      <c r="H9" s="50">
        <f t="shared" si="0"/>
        <v>231</v>
      </c>
      <c r="I9" s="50">
        <f t="shared" si="0"/>
        <v>399</v>
      </c>
      <c r="J9" s="50">
        <f t="shared" si="0"/>
        <v>607</v>
      </c>
      <c r="K9" s="50">
        <f t="shared" si="0"/>
        <v>407</v>
      </c>
      <c r="L9" s="50">
        <f t="shared" si="0"/>
        <v>427</v>
      </c>
      <c r="M9" s="50">
        <f t="shared" si="0"/>
        <v>353</v>
      </c>
      <c r="N9" s="50">
        <f t="shared" si="0"/>
        <v>323</v>
      </c>
      <c r="O9" s="50">
        <f t="shared" si="0"/>
        <v>419</v>
      </c>
      <c r="P9" s="50">
        <f t="shared" si="0"/>
        <v>754</v>
      </c>
      <c r="Q9" s="50">
        <f t="shared" si="0"/>
        <v>912</v>
      </c>
      <c r="R9" s="50">
        <f t="shared" si="0"/>
        <v>939</v>
      </c>
      <c r="S9" s="50">
        <f t="shared" si="0"/>
        <v>1073</v>
      </c>
      <c r="T9" s="50">
        <f t="shared" si="0"/>
        <v>896</v>
      </c>
      <c r="U9" s="50">
        <f t="shared" si="0"/>
        <v>2853</v>
      </c>
      <c r="V9" s="50">
        <f t="shared" si="0"/>
        <v>1219</v>
      </c>
      <c r="W9" s="50">
        <f t="shared" si="0"/>
        <v>1960</v>
      </c>
      <c r="X9" s="50">
        <f t="shared" si="0"/>
        <v>1668</v>
      </c>
      <c r="Y9" s="50">
        <f t="shared" si="0"/>
        <v>2456</v>
      </c>
      <c r="Z9" s="50">
        <f t="shared" si="0"/>
        <v>2558</v>
      </c>
      <c r="AA9" s="50">
        <f t="shared" si="0"/>
        <v>2924</v>
      </c>
      <c r="AB9" s="50">
        <f t="shared" si="0"/>
        <v>3084</v>
      </c>
      <c r="AC9" s="50">
        <f>AC12+AC14+AC16+AC18+AC20+AC22+AC24+AC26+AC28+AC30+AC32+AC34+AC36+AC38+AC40+AC42+AC44+AC46+AC48+AC50+AC52+AC54</f>
        <v>2546</v>
      </c>
      <c r="AD9" s="50">
        <f t="shared" ref="AD9:AM9" si="1">AD12+AD14+AD16+AD18+AD20+AD22+AD24+AD26+AD28+AD30+AD32+AD34+AD36+AD38+AD40+AD42+AD44+AD46+AD48+AD50+AD52+AD54</f>
        <v>2959</v>
      </c>
      <c r="AE9" s="50">
        <f t="shared" si="1"/>
        <v>2174</v>
      </c>
      <c r="AF9" s="50">
        <f t="shared" si="1"/>
        <v>1807</v>
      </c>
      <c r="AG9" s="50">
        <f t="shared" si="1"/>
        <v>2160</v>
      </c>
      <c r="AH9" s="50">
        <f t="shared" si="1"/>
        <v>2942</v>
      </c>
      <c r="AI9" s="50">
        <f t="shared" si="1"/>
        <v>4011</v>
      </c>
      <c r="AJ9" s="50">
        <f t="shared" si="1"/>
        <v>2332</v>
      </c>
      <c r="AK9" s="50">
        <f t="shared" ref="AK9:AL9" si="2">AK12+AK14+AK16+AK18+AK20+AK22+AK24+AK26+AK28+AK30+AK32+AK34+AK36+AK38+AK40+AK42+AK44+AK46+AK48+AK50+AK52+AK54</f>
        <v>1764</v>
      </c>
      <c r="AL9" s="50">
        <f t="shared" si="2"/>
        <v>1415</v>
      </c>
      <c r="AM9" s="50">
        <f t="shared" si="1"/>
        <v>5</v>
      </c>
      <c r="AN9" s="31">
        <f>SUM(D9:AM9)</f>
        <v>52673</v>
      </c>
      <c r="AO9" s="1"/>
      <c r="AP9" s="1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51820</v>
      </c>
      <c r="E10" s="51">
        <f t="shared" si="3"/>
        <v>69868</v>
      </c>
      <c r="F10" s="51">
        <f t="shared" si="3"/>
        <v>64610</v>
      </c>
      <c r="G10" s="51">
        <f t="shared" si="3"/>
        <v>72845</v>
      </c>
      <c r="H10" s="51">
        <f t="shared" si="3"/>
        <v>33360</v>
      </c>
      <c r="I10" s="51">
        <f t="shared" si="3"/>
        <v>54380</v>
      </c>
      <c r="J10" s="51">
        <f t="shared" si="3"/>
        <v>94785</v>
      </c>
      <c r="K10" s="51">
        <f t="shared" si="3"/>
        <v>71370</v>
      </c>
      <c r="L10" s="51">
        <f t="shared" si="3"/>
        <v>75490</v>
      </c>
      <c r="M10" s="51">
        <f t="shared" si="3"/>
        <v>66730</v>
      </c>
      <c r="N10" s="51">
        <f t="shared" si="3"/>
        <v>60208</v>
      </c>
      <c r="O10" s="51">
        <f t="shared" si="3"/>
        <v>82990</v>
      </c>
      <c r="P10" s="51">
        <f t="shared" si="3"/>
        <v>174290</v>
      </c>
      <c r="Q10" s="51">
        <f t="shared" si="3"/>
        <v>276150</v>
      </c>
      <c r="R10" s="51">
        <f t="shared" si="3"/>
        <v>287045</v>
      </c>
      <c r="S10" s="51">
        <f t="shared" si="3"/>
        <v>237077</v>
      </c>
      <c r="T10" s="51">
        <f t="shared" si="3"/>
        <v>240529</v>
      </c>
      <c r="U10" s="51">
        <f t="shared" si="3"/>
        <v>618321</v>
      </c>
      <c r="V10" s="51">
        <f t="shared" si="3"/>
        <v>371098</v>
      </c>
      <c r="W10" s="51">
        <f t="shared" si="3"/>
        <v>420416.19</v>
      </c>
      <c r="X10" s="51">
        <f t="shared" si="3"/>
        <v>499742.2</v>
      </c>
      <c r="Y10" s="51">
        <f t="shared" si="3"/>
        <v>606343</v>
      </c>
      <c r="Z10" s="51">
        <f t="shared" si="3"/>
        <v>592716.02</v>
      </c>
      <c r="AA10" s="51">
        <f t="shared" si="3"/>
        <v>925503.8600000001</v>
      </c>
      <c r="AB10" s="51">
        <f t="shared" si="3"/>
        <v>791123.04</v>
      </c>
      <c r="AC10" s="51">
        <f>AC13+AC15+AC17+AC19+AC21+AC23+AC25+AC27+AC29+AC31+AC33+AC35+AC37+AC39+AC41+AC43+AC45+AC47+AC49+AC51+AC53+AC55</f>
        <v>874726.48</v>
      </c>
      <c r="AD10" s="51">
        <f t="shared" ref="AD10:AM10" si="4">AD13+AD15+AD17+AD19+AD21+AD23+AD25+AD27+AD29+AD31+AD33+AD35+AD37+AD39+AD41+AD43+AD45+AD47+AD49+AD51+AD53+AD55</f>
        <v>1228981.1499999999</v>
      </c>
      <c r="AE10" s="51">
        <f t="shared" si="4"/>
        <v>1099419.72</v>
      </c>
      <c r="AF10" s="51">
        <f t="shared" si="4"/>
        <v>1135337.8508955224</v>
      </c>
      <c r="AG10" s="51">
        <f t="shared" si="4"/>
        <v>1406258.33</v>
      </c>
      <c r="AH10" s="51">
        <f t="shared" si="4"/>
        <v>1749985.8699999999</v>
      </c>
      <c r="AI10" s="51">
        <f t="shared" si="4"/>
        <v>1349586.6</v>
      </c>
      <c r="AJ10" s="51">
        <f t="shared" si="4"/>
        <v>2684807.36</v>
      </c>
      <c r="AK10" s="51">
        <f t="shared" ref="AK10:AL10" si="5">AK13+AK15+AK17+AK19+AK21+AK23+AK25+AK27+AK29+AK31+AK33+AK35+AK37+AK39+AK41+AK43+AK45+AK47+AK49+AK51+AK53+AK55</f>
        <v>1712111.7449999999</v>
      </c>
      <c r="AL10" s="51">
        <f t="shared" si="5"/>
        <v>1439484.6999999997</v>
      </c>
      <c r="AM10" s="51">
        <f t="shared" si="4"/>
        <v>855</v>
      </c>
      <c r="AN10" s="33">
        <f>SUM(D10:AM10)</f>
        <v>21520365.115895525</v>
      </c>
      <c r="AO10" s="1"/>
      <c r="AP10" s="1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7</v>
      </c>
      <c r="E12" s="59">
        <f t="shared" si="6"/>
        <v>44</v>
      </c>
      <c r="F12" s="59">
        <f t="shared" si="6"/>
        <v>16</v>
      </c>
      <c r="G12" s="59">
        <f t="shared" si="6"/>
        <v>10</v>
      </c>
      <c r="H12" s="59">
        <f t="shared" si="6"/>
        <v>7</v>
      </c>
      <c r="I12" s="59">
        <f t="shared" si="6"/>
        <v>10</v>
      </c>
      <c r="J12" s="59">
        <f t="shared" si="6"/>
        <v>12</v>
      </c>
      <c r="K12" s="59">
        <f t="shared" si="6"/>
        <v>6</v>
      </c>
      <c r="L12" s="59">
        <f t="shared" si="6"/>
        <v>0</v>
      </c>
      <c r="M12" s="59">
        <f t="shared" si="6"/>
        <v>0</v>
      </c>
      <c r="N12" s="59">
        <f t="shared" si="6"/>
        <v>0</v>
      </c>
      <c r="O12" s="59">
        <f t="shared" si="6"/>
        <v>0</v>
      </c>
      <c r="P12" s="59">
        <f t="shared" si="6"/>
        <v>0</v>
      </c>
      <c r="Q12" s="59">
        <f t="shared" si="6"/>
        <v>17</v>
      </c>
      <c r="R12" s="59">
        <f t="shared" si="6"/>
        <v>33</v>
      </c>
      <c r="S12" s="59">
        <f t="shared" si="6"/>
        <v>17</v>
      </c>
      <c r="T12" s="59">
        <f t="shared" si="6"/>
        <v>24</v>
      </c>
      <c r="U12" s="59">
        <f t="shared" si="6"/>
        <v>6</v>
      </c>
      <c r="V12" s="59">
        <f t="shared" si="6"/>
        <v>15</v>
      </c>
      <c r="W12" s="59">
        <f t="shared" si="6"/>
        <v>1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225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810</v>
      </c>
      <c r="E13" s="60">
        <f t="shared" si="11"/>
        <v>4880</v>
      </c>
      <c r="F13" s="60">
        <f t="shared" si="11"/>
        <v>1760</v>
      </c>
      <c r="G13" s="60">
        <f t="shared" si="11"/>
        <v>1180</v>
      </c>
      <c r="H13" s="60">
        <f t="shared" si="11"/>
        <v>910</v>
      </c>
      <c r="I13" s="60">
        <f t="shared" si="11"/>
        <v>1400</v>
      </c>
      <c r="J13" s="60">
        <f t="shared" si="11"/>
        <v>1800</v>
      </c>
      <c r="K13" s="60">
        <f t="shared" si="11"/>
        <v>900</v>
      </c>
      <c r="L13" s="60">
        <f t="shared" si="11"/>
        <v>0</v>
      </c>
      <c r="M13" s="60">
        <f t="shared" si="11"/>
        <v>0</v>
      </c>
      <c r="N13" s="60">
        <f t="shared" si="11"/>
        <v>0</v>
      </c>
      <c r="O13" s="60">
        <f t="shared" si="11"/>
        <v>0</v>
      </c>
      <c r="P13" s="60">
        <f t="shared" si="11"/>
        <v>0</v>
      </c>
      <c r="Q13" s="60">
        <f t="shared" si="11"/>
        <v>2210</v>
      </c>
      <c r="R13" s="60">
        <f t="shared" si="11"/>
        <v>4695</v>
      </c>
      <c r="S13" s="60">
        <f t="shared" si="11"/>
        <v>3730</v>
      </c>
      <c r="T13" s="60">
        <f t="shared" si="11"/>
        <v>5520</v>
      </c>
      <c r="U13" s="60">
        <f t="shared" si="11"/>
        <v>1838</v>
      </c>
      <c r="V13" s="60">
        <f t="shared" si="11"/>
        <v>7790</v>
      </c>
      <c r="W13" s="60">
        <f t="shared" si="11"/>
        <v>528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39951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250</v>
      </c>
      <c r="F14" s="59">
        <f t="shared" si="15"/>
        <v>0</v>
      </c>
      <c r="G14" s="59">
        <f t="shared" si="15"/>
        <v>41</v>
      </c>
      <c r="H14" s="59">
        <f t="shared" si="15"/>
        <v>0</v>
      </c>
      <c r="I14" s="59">
        <f t="shared" si="15"/>
        <v>48</v>
      </c>
      <c r="J14" s="59">
        <f t="shared" si="15"/>
        <v>75</v>
      </c>
      <c r="K14" s="59">
        <f t="shared" si="15"/>
        <v>0</v>
      </c>
      <c r="L14" s="59">
        <f t="shared" si="15"/>
        <v>0</v>
      </c>
      <c r="M14" s="59">
        <f t="shared" si="15"/>
        <v>0</v>
      </c>
      <c r="N14" s="59">
        <f t="shared" si="15"/>
        <v>16</v>
      </c>
      <c r="O14" s="59">
        <f t="shared" si="15"/>
        <v>0</v>
      </c>
      <c r="P14" s="59">
        <f t="shared" si="15"/>
        <v>0</v>
      </c>
      <c r="Q14" s="59">
        <f t="shared" si="15"/>
        <v>0</v>
      </c>
      <c r="R14" s="59">
        <f t="shared" si="15"/>
        <v>0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430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13758</v>
      </c>
      <c r="F15" s="60">
        <f t="shared" si="19"/>
        <v>0</v>
      </c>
      <c r="G15" s="60">
        <f t="shared" si="19"/>
        <v>2255</v>
      </c>
      <c r="H15" s="60">
        <f t="shared" si="19"/>
        <v>0</v>
      </c>
      <c r="I15" s="60">
        <f t="shared" si="19"/>
        <v>2640</v>
      </c>
      <c r="J15" s="60">
        <f t="shared" si="19"/>
        <v>4125</v>
      </c>
      <c r="K15" s="60">
        <f t="shared" si="19"/>
        <v>0</v>
      </c>
      <c r="L15" s="60">
        <f t="shared" si="19"/>
        <v>0</v>
      </c>
      <c r="M15" s="60">
        <f t="shared" si="19"/>
        <v>0</v>
      </c>
      <c r="N15" s="60">
        <f t="shared" si="19"/>
        <v>608</v>
      </c>
      <c r="O15" s="60">
        <f t="shared" si="19"/>
        <v>0</v>
      </c>
      <c r="P15" s="60">
        <f t="shared" si="19"/>
        <v>0</v>
      </c>
      <c r="Q15" s="60">
        <f t="shared" si="19"/>
        <v>0</v>
      </c>
      <c r="R15" s="60">
        <f t="shared" si="19"/>
        <v>0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23386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131</v>
      </c>
      <c r="K16" s="59">
        <f t="shared" si="23"/>
        <v>130</v>
      </c>
      <c r="L16" s="59">
        <f t="shared" si="23"/>
        <v>145</v>
      </c>
      <c r="M16" s="59">
        <f t="shared" si="23"/>
        <v>165</v>
      </c>
      <c r="N16" s="59">
        <f t="shared" si="23"/>
        <v>159</v>
      </c>
      <c r="O16" s="59">
        <f t="shared" si="23"/>
        <v>234</v>
      </c>
      <c r="P16" s="59">
        <f t="shared" si="23"/>
        <v>247</v>
      </c>
      <c r="Q16" s="59">
        <f t="shared" si="23"/>
        <v>343</v>
      </c>
      <c r="R16" s="59">
        <f t="shared" si="23"/>
        <v>10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1564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31440</v>
      </c>
      <c r="K17" s="60">
        <f t="shared" si="27"/>
        <v>31200</v>
      </c>
      <c r="L17" s="60">
        <f t="shared" si="27"/>
        <v>34800</v>
      </c>
      <c r="M17" s="60">
        <f t="shared" si="27"/>
        <v>39600</v>
      </c>
      <c r="N17" s="60">
        <f t="shared" si="27"/>
        <v>38160</v>
      </c>
      <c r="O17" s="60">
        <f t="shared" si="27"/>
        <v>56160</v>
      </c>
      <c r="P17" s="60">
        <f t="shared" si="27"/>
        <v>54340</v>
      </c>
      <c r="Q17" s="60">
        <f t="shared" si="27"/>
        <v>75460</v>
      </c>
      <c r="R17" s="60">
        <f t="shared" si="27"/>
        <v>2200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363360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197</v>
      </c>
      <c r="Q18" s="59">
        <f t="shared" si="31"/>
        <v>516</v>
      </c>
      <c r="R18" s="59">
        <f t="shared" si="31"/>
        <v>550</v>
      </c>
      <c r="S18" s="59">
        <f t="shared" si="31"/>
        <v>335</v>
      </c>
      <c r="T18" s="59">
        <f t="shared" si="31"/>
        <v>276</v>
      </c>
      <c r="U18" s="59">
        <f t="shared" si="31"/>
        <v>344</v>
      </c>
      <c r="V18" s="59">
        <f t="shared" si="31"/>
        <v>306</v>
      </c>
      <c r="W18" s="59">
        <f t="shared" si="31"/>
        <v>329</v>
      </c>
      <c r="X18" s="14">
        <f t="shared" si="31"/>
        <v>611</v>
      </c>
      <c r="Y18" s="14">
        <f t="shared" si="31"/>
        <v>416</v>
      </c>
      <c r="Z18" s="14">
        <f t="shared" si="31"/>
        <v>7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3887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75180</v>
      </c>
      <c r="Q19" s="60">
        <f t="shared" si="35"/>
        <v>194160</v>
      </c>
      <c r="R19" s="60">
        <f t="shared" si="35"/>
        <v>205800</v>
      </c>
      <c r="S19" s="60">
        <f t="shared" si="35"/>
        <v>133152</v>
      </c>
      <c r="T19" s="60">
        <f t="shared" si="35"/>
        <v>118522</v>
      </c>
      <c r="U19" s="60">
        <f t="shared" si="35"/>
        <v>187856</v>
      </c>
      <c r="V19" s="60">
        <f t="shared" si="35"/>
        <v>184475</v>
      </c>
      <c r="W19" s="60">
        <f t="shared" si="35"/>
        <v>211995</v>
      </c>
      <c r="X19" s="15">
        <f t="shared" si="35"/>
        <v>378621.2</v>
      </c>
      <c r="Y19" s="15">
        <f t="shared" si="35"/>
        <v>284526</v>
      </c>
      <c r="Z19" s="15">
        <f t="shared" si="35"/>
        <v>4904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1979191.2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306</v>
      </c>
      <c r="AA20" s="14">
        <f t="shared" si="39"/>
        <v>820</v>
      </c>
      <c r="AB20" s="14">
        <f t="shared" si="39"/>
        <v>539</v>
      </c>
      <c r="AC20" s="14">
        <f t="shared" si="39"/>
        <v>555</v>
      </c>
      <c r="AD20" s="14">
        <f t="shared" si="39"/>
        <v>657</v>
      </c>
      <c r="AE20" s="14">
        <f t="shared" si="39"/>
        <v>540</v>
      </c>
      <c r="AF20" s="14">
        <f t="shared" si="39"/>
        <v>642</v>
      </c>
      <c r="AG20" s="14">
        <f t="shared" ref="AG20:AH20" si="40">AG75+AG130</f>
        <v>713</v>
      </c>
      <c r="AH20" s="14">
        <f t="shared" si="40"/>
        <v>1148</v>
      </c>
      <c r="AI20" s="14">
        <f t="shared" ref="AI20:AJ25" si="41">AI75+AI130</f>
        <v>624</v>
      </c>
      <c r="AJ20" s="14">
        <f t="shared" si="41"/>
        <v>1385</v>
      </c>
      <c r="AK20" s="14">
        <f t="shared" ref="AK20:AL20" si="42">AK75+AK130</f>
        <v>456</v>
      </c>
      <c r="AL20" s="14">
        <f t="shared" si="42"/>
        <v>617</v>
      </c>
      <c r="AM20" s="14">
        <f t="shared" si="39"/>
        <v>0</v>
      </c>
      <c r="AN20" s="17">
        <f t="shared" si="10"/>
        <v>9002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248278.16</v>
      </c>
      <c r="AA21" s="15">
        <f t="shared" si="43"/>
        <v>609783</v>
      </c>
      <c r="AB21" s="15">
        <f t="shared" si="43"/>
        <v>460514.04000000004</v>
      </c>
      <c r="AC21" s="15">
        <f t="shared" si="43"/>
        <v>538224.28</v>
      </c>
      <c r="AD21" s="15">
        <f t="shared" si="43"/>
        <v>778805.04</v>
      </c>
      <c r="AE21" s="15">
        <f t="shared" si="43"/>
        <v>566822.16</v>
      </c>
      <c r="AF21" s="15">
        <f t="shared" si="43"/>
        <v>773199.42089552234</v>
      </c>
      <c r="AG21" s="15">
        <f t="shared" ref="AG21:AH21" si="44">AG76+AG131</f>
        <v>939315.10000000009</v>
      </c>
      <c r="AH21" s="15">
        <f t="shared" si="44"/>
        <v>1566096.5999999999</v>
      </c>
      <c r="AI21" s="15">
        <f t="shared" si="41"/>
        <v>832141</v>
      </c>
      <c r="AJ21" s="15">
        <f t="shared" si="41"/>
        <v>2484073.86</v>
      </c>
      <c r="AK21" s="15">
        <f t="shared" ref="AK21:AL21" si="45">AK76+AK131</f>
        <v>1164382.5349999999</v>
      </c>
      <c r="AL21" s="15">
        <f t="shared" si="45"/>
        <v>1236981.9999999998</v>
      </c>
      <c r="AM21" s="15">
        <f>AM76+AM131</f>
        <v>0</v>
      </c>
      <c r="AN21" s="18">
        <f t="shared" si="10"/>
        <v>12198617.195895523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0</v>
      </c>
      <c r="AE22" s="14">
        <f t="shared" si="46"/>
        <v>0</v>
      </c>
      <c r="AF22" s="14">
        <f t="shared" si="46"/>
        <v>0</v>
      </c>
      <c r="AG22" s="14">
        <f t="shared" si="46"/>
        <v>0</v>
      </c>
      <c r="AH22" s="14">
        <f t="shared" si="46"/>
        <v>0</v>
      </c>
      <c r="AI22" s="14">
        <f t="shared" si="41"/>
        <v>0</v>
      </c>
      <c r="AJ22" s="14">
        <f t="shared" si="41"/>
        <v>0</v>
      </c>
      <c r="AK22" s="14">
        <f t="shared" ref="AK22:AL22" si="47">AK77+AK132</f>
        <v>59</v>
      </c>
      <c r="AL22" s="14">
        <f t="shared" si="47"/>
        <v>0</v>
      </c>
      <c r="AM22" s="14">
        <f>AM77+AM132</f>
        <v>0</v>
      </c>
      <c r="AN22" s="17">
        <f t="shared" ref="AN22:AN25" si="48">SUM(D22:AM22)</f>
        <v>59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0</v>
      </c>
      <c r="AE23" s="15">
        <f t="shared" si="49"/>
        <v>0</v>
      </c>
      <c r="AF23" s="15">
        <f t="shared" si="49"/>
        <v>0</v>
      </c>
      <c r="AG23" s="15">
        <f t="shared" si="49"/>
        <v>0</v>
      </c>
      <c r="AH23" s="15">
        <f t="shared" si="49"/>
        <v>0</v>
      </c>
      <c r="AI23" s="15">
        <f t="shared" si="41"/>
        <v>0</v>
      </c>
      <c r="AJ23" s="15">
        <f t="shared" si="41"/>
        <v>0</v>
      </c>
      <c r="AK23" s="15">
        <f t="shared" ref="AK23:AL23" si="50">AK78+AK133</f>
        <v>109974.75</v>
      </c>
      <c r="AL23" s="15">
        <f t="shared" si="50"/>
        <v>1051.2</v>
      </c>
      <c r="AM23" s="15">
        <f>AM78+AM133</f>
        <v>0</v>
      </c>
      <c r="AN23" s="18">
        <f t="shared" si="48"/>
        <v>111025.95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29</v>
      </c>
      <c r="E24" s="59">
        <f t="shared" si="51"/>
        <v>80</v>
      </c>
      <c r="F24" s="59">
        <f t="shared" si="51"/>
        <v>61</v>
      </c>
      <c r="G24" s="59">
        <f t="shared" si="51"/>
        <v>148</v>
      </c>
      <c r="H24" s="59">
        <f t="shared" si="51"/>
        <v>74</v>
      </c>
      <c r="I24" s="59">
        <f t="shared" si="51"/>
        <v>53</v>
      </c>
      <c r="J24" s="59">
        <f t="shared" si="51"/>
        <v>71</v>
      </c>
      <c r="K24" s="59">
        <f t="shared" si="51"/>
        <v>71</v>
      </c>
      <c r="L24" s="59">
        <f t="shared" si="51"/>
        <v>80</v>
      </c>
      <c r="M24" s="59">
        <f t="shared" si="51"/>
        <v>53</v>
      </c>
      <c r="N24" s="59">
        <f t="shared" si="51"/>
        <v>45</v>
      </c>
      <c r="O24" s="59">
        <f t="shared" si="51"/>
        <v>74</v>
      </c>
      <c r="P24" s="59">
        <f t="shared" si="51"/>
        <v>57</v>
      </c>
      <c r="Q24" s="59">
        <f t="shared" si="51"/>
        <v>36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932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3410</v>
      </c>
      <c r="E25" s="60">
        <f t="shared" si="53"/>
        <v>8530</v>
      </c>
      <c r="F25" s="60">
        <f t="shared" si="53"/>
        <v>6850</v>
      </c>
      <c r="G25" s="60">
        <f t="shared" si="53"/>
        <v>18310</v>
      </c>
      <c r="H25" s="60">
        <f t="shared" si="53"/>
        <v>9950</v>
      </c>
      <c r="I25" s="60">
        <f t="shared" si="53"/>
        <v>7140</v>
      </c>
      <c r="J25" s="60">
        <f t="shared" si="53"/>
        <v>9720</v>
      </c>
      <c r="K25" s="60">
        <f t="shared" si="53"/>
        <v>9270</v>
      </c>
      <c r="L25" s="60">
        <f t="shared" si="53"/>
        <v>10410</v>
      </c>
      <c r="M25" s="60">
        <f t="shared" si="53"/>
        <v>6880</v>
      </c>
      <c r="N25" s="60">
        <f t="shared" si="53"/>
        <v>6030</v>
      </c>
      <c r="O25" s="60">
        <f t="shared" si="53"/>
        <v>10200</v>
      </c>
      <c r="P25" s="60">
        <f t="shared" si="53"/>
        <v>6840</v>
      </c>
      <c r="Q25" s="60">
        <f t="shared" si="53"/>
        <v>4320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117860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340</v>
      </c>
      <c r="E26" s="59">
        <f t="shared" si="55"/>
        <v>305</v>
      </c>
      <c r="F26" s="59">
        <f t="shared" si="55"/>
        <v>400</v>
      </c>
      <c r="G26" s="59">
        <f t="shared" si="55"/>
        <v>365</v>
      </c>
      <c r="H26" s="59">
        <f t="shared" si="55"/>
        <v>150</v>
      </c>
      <c r="I26" s="59">
        <f t="shared" si="55"/>
        <v>288</v>
      </c>
      <c r="J26" s="59">
        <f t="shared" si="55"/>
        <v>318</v>
      </c>
      <c r="K26" s="59">
        <f t="shared" si="55"/>
        <v>200</v>
      </c>
      <c r="L26" s="59">
        <f t="shared" si="55"/>
        <v>200</v>
      </c>
      <c r="M26" s="59">
        <f t="shared" si="55"/>
        <v>135</v>
      </c>
      <c r="N26" s="59">
        <f t="shared" si="55"/>
        <v>100</v>
      </c>
      <c r="O26" s="59">
        <f t="shared" si="55"/>
        <v>110</v>
      </c>
      <c r="P26" s="59">
        <f t="shared" si="55"/>
        <v>252</v>
      </c>
      <c r="Q26" s="59">
        <f t="shared" si="55"/>
        <v>0</v>
      </c>
      <c r="R26" s="59">
        <f t="shared" si="55"/>
        <v>0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3163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47600</v>
      </c>
      <c r="E27" s="60">
        <f t="shared" si="59"/>
        <v>42700</v>
      </c>
      <c r="F27" s="60">
        <f t="shared" si="59"/>
        <v>56000</v>
      </c>
      <c r="G27" s="60">
        <f t="shared" si="59"/>
        <v>51100</v>
      </c>
      <c r="H27" s="60">
        <f t="shared" si="59"/>
        <v>22500</v>
      </c>
      <c r="I27" s="60">
        <f t="shared" si="59"/>
        <v>43200</v>
      </c>
      <c r="J27" s="60">
        <f t="shared" si="59"/>
        <v>47700</v>
      </c>
      <c r="K27" s="60">
        <f t="shared" si="59"/>
        <v>30000</v>
      </c>
      <c r="L27" s="60">
        <f t="shared" si="59"/>
        <v>30000</v>
      </c>
      <c r="M27" s="60">
        <f t="shared" si="59"/>
        <v>20250</v>
      </c>
      <c r="N27" s="60">
        <f t="shared" si="59"/>
        <v>15000</v>
      </c>
      <c r="O27" s="60">
        <f t="shared" si="59"/>
        <v>16500</v>
      </c>
      <c r="P27" s="60">
        <f t="shared" si="59"/>
        <v>37800</v>
      </c>
      <c r="Q27" s="60">
        <f t="shared" si="59"/>
        <v>0</v>
      </c>
      <c r="R27" s="60">
        <f t="shared" si="59"/>
        <v>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460350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2</v>
      </c>
      <c r="M28" s="59">
        <f t="shared" si="63"/>
        <v>0</v>
      </c>
      <c r="N28" s="59">
        <f t="shared" si="63"/>
        <v>3</v>
      </c>
      <c r="O28" s="59">
        <f t="shared" si="63"/>
        <v>1</v>
      </c>
      <c r="P28" s="59">
        <f t="shared" si="63"/>
        <v>1</v>
      </c>
      <c r="Q28" s="59">
        <f t="shared" si="63"/>
        <v>0</v>
      </c>
      <c r="R28" s="59">
        <f t="shared" si="63"/>
        <v>1</v>
      </c>
      <c r="S28" s="59">
        <f t="shared" si="63"/>
        <v>0</v>
      </c>
      <c r="T28" s="59">
        <f t="shared" si="63"/>
        <v>9</v>
      </c>
      <c r="U28" s="59">
        <f t="shared" si="63"/>
        <v>31</v>
      </c>
      <c r="V28" s="59">
        <f t="shared" si="63"/>
        <v>18</v>
      </c>
      <c r="W28" s="59">
        <f t="shared" si="63"/>
        <v>4</v>
      </c>
      <c r="X28" s="14">
        <f t="shared" si="63"/>
        <v>2</v>
      </c>
      <c r="Y28" s="14">
        <f t="shared" si="63"/>
        <v>0</v>
      </c>
      <c r="Z28" s="14">
        <f t="shared" si="63"/>
        <v>0</v>
      </c>
      <c r="AA28" s="14">
        <f t="shared" si="63"/>
        <v>1</v>
      </c>
      <c r="AB28" s="14">
        <f t="shared" si="63"/>
        <v>0</v>
      </c>
      <c r="AC28" s="14">
        <f t="shared" si="63"/>
        <v>0</v>
      </c>
      <c r="AD28" s="14">
        <f t="shared" si="63"/>
        <v>0</v>
      </c>
      <c r="AE28" s="14">
        <f t="shared" si="63"/>
        <v>0</v>
      </c>
      <c r="AF28" s="14">
        <f t="shared" si="63"/>
        <v>4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:AL28" si="66">AK83+AK138</f>
        <v>0</v>
      </c>
      <c r="AL28" s="14">
        <f t="shared" si="66"/>
        <v>0</v>
      </c>
      <c r="AM28" s="14">
        <f t="shared" si="63"/>
        <v>0</v>
      </c>
      <c r="AN28" s="17">
        <f t="shared" si="10"/>
        <v>77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280</v>
      </c>
      <c r="M29" s="60">
        <f t="shared" si="67"/>
        <v>0</v>
      </c>
      <c r="N29" s="60">
        <f t="shared" si="67"/>
        <v>410</v>
      </c>
      <c r="O29" s="60">
        <f t="shared" si="67"/>
        <v>130</v>
      </c>
      <c r="P29" s="60">
        <f t="shared" si="67"/>
        <v>130</v>
      </c>
      <c r="Q29" s="60">
        <f t="shared" si="67"/>
        <v>0</v>
      </c>
      <c r="R29" s="60">
        <f t="shared" si="67"/>
        <v>200</v>
      </c>
      <c r="S29" s="60">
        <f t="shared" si="67"/>
        <v>0</v>
      </c>
      <c r="T29" s="60">
        <f t="shared" si="67"/>
        <v>1680</v>
      </c>
      <c r="U29" s="60">
        <f t="shared" si="67"/>
        <v>6040</v>
      </c>
      <c r="V29" s="60">
        <f t="shared" si="67"/>
        <v>4230</v>
      </c>
      <c r="W29" s="60">
        <f t="shared" si="67"/>
        <v>1066.69</v>
      </c>
      <c r="X29" s="15">
        <f t="shared" si="67"/>
        <v>480</v>
      </c>
      <c r="Y29" s="15">
        <f t="shared" si="67"/>
        <v>0</v>
      </c>
      <c r="Z29" s="15">
        <f t="shared" si="67"/>
        <v>0</v>
      </c>
      <c r="AA29" s="15">
        <f t="shared" si="67"/>
        <v>273.8</v>
      </c>
      <c r="AB29" s="15">
        <f t="shared" si="67"/>
        <v>0</v>
      </c>
      <c r="AC29" s="15">
        <f t="shared" si="67"/>
        <v>0</v>
      </c>
      <c r="AD29" s="15">
        <f t="shared" si="67"/>
        <v>0</v>
      </c>
      <c r="AE29" s="15">
        <f t="shared" si="67"/>
        <v>0</v>
      </c>
      <c r="AF29" s="15">
        <f t="shared" si="67"/>
        <v>2400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:AL29" si="70">AK84+AK139</f>
        <v>0</v>
      </c>
      <c r="AL29" s="15">
        <f t="shared" si="70"/>
        <v>0</v>
      </c>
      <c r="AM29" s="15">
        <f t="shared" si="67"/>
        <v>0</v>
      </c>
      <c r="AN29" s="18">
        <f t="shared" si="10"/>
        <v>17320.489999999998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345</v>
      </c>
      <c r="S30" s="59">
        <f t="shared" si="71"/>
        <v>451</v>
      </c>
      <c r="T30" s="59">
        <f t="shared" si="71"/>
        <v>529</v>
      </c>
      <c r="U30" s="59">
        <f t="shared" si="71"/>
        <v>1428</v>
      </c>
      <c r="V30" s="59">
        <f t="shared" si="71"/>
        <v>589</v>
      </c>
      <c r="W30" s="59">
        <f t="shared" si="71"/>
        <v>378</v>
      </c>
      <c r="X30" s="14">
        <f t="shared" si="71"/>
        <v>247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3967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74150</v>
      </c>
      <c r="S31" s="60">
        <f t="shared" si="75"/>
        <v>94710</v>
      </c>
      <c r="T31" s="60">
        <f t="shared" si="75"/>
        <v>111817</v>
      </c>
      <c r="U31" s="60">
        <f t="shared" si="75"/>
        <v>338090</v>
      </c>
      <c r="V31" s="60">
        <f t="shared" si="75"/>
        <v>147250</v>
      </c>
      <c r="W31" s="60">
        <f t="shared" si="75"/>
        <v>94500</v>
      </c>
      <c r="X31" s="15">
        <f t="shared" si="75"/>
        <v>61750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922267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0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0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539</v>
      </c>
      <c r="Z34" s="14">
        <f t="shared" si="87"/>
        <v>532</v>
      </c>
      <c r="AA34" s="14">
        <f t="shared" si="87"/>
        <v>363</v>
      </c>
      <c r="AB34" s="14">
        <f t="shared" si="87"/>
        <v>390</v>
      </c>
      <c r="AC34" s="14">
        <f t="shared" si="87"/>
        <v>285</v>
      </c>
      <c r="AD34" s="14">
        <f t="shared" si="87"/>
        <v>286</v>
      </c>
      <c r="AE34" s="14">
        <f t="shared" si="87"/>
        <v>122</v>
      </c>
      <c r="AF34" s="14">
        <f t="shared" si="87"/>
        <v>124</v>
      </c>
      <c r="AG34" s="14">
        <f t="shared" ref="AG34:AH34" si="88">AG89+AG144</f>
        <v>196</v>
      </c>
      <c r="AH34" s="14">
        <f t="shared" si="88"/>
        <v>218</v>
      </c>
      <c r="AI34" s="14">
        <f t="shared" ref="AI34:AJ34" si="89">AI89+AI144</f>
        <v>235</v>
      </c>
      <c r="AJ34" s="14">
        <f t="shared" si="89"/>
        <v>278</v>
      </c>
      <c r="AK34" s="14">
        <f t="shared" ref="AK34:AL34" si="90">AK89+AK144</f>
        <v>266</v>
      </c>
      <c r="AL34" s="14">
        <f t="shared" si="90"/>
        <v>242</v>
      </c>
      <c r="AM34" s="14">
        <f t="shared" si="87"/>
        <v>0</v>
      </c>
      <c r="AN34" s="17">
        <f t="shared" si="10"/>
        <v>4076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133910</v>
      </c>
      <c r="Z35" s="15">
        <f t="shared" si="91"/>
        <v>141163.76</v>
      </c>
      <c r="AA35" s="15">
        <f t="shared" si="91"/>
        <v>109450</v>
      </c>
      <c r="AB35" s="15">
        <f t="shared" si="91"/>
        <v>104900</v>
      </c>
      <c r="AC35" s="15">
        <f t="shared" si="91"/>
        <v>81510</v>
      </c>
      <c r="AD35" s="15">
        <f t="shared" si="91"/>
        <v>88300</v>
      </c>
      <c r="AE35" s="15">
        <f t="shared" si="91"/>
        <v>39450</v>
      </c>
      <c r="AF35" s="15">
        <f t="shared" si="91"/>
        <v>50600</v>
      </c>
      <c r="AG35" s="15">
        <f t="shared" ref="AG35:AH35" si="92">AG90+AG145</f>
        <v>91900</v>
      </c>
      <c r="AH35" s="15">
        <f t="shared" si="92"/>
        <v>86750</v>
      </c>
      <c r="AI35" s="15">
        <f t="shared" ref="AI35:AJ35" si="93">AI90+AI145</f>
        <v>85885</v>
      </c>
      <c r="AJ35" s="15">
        <f t="shared" si="93"/>
        <v>93040</v>
      </c>
      <c r="AK35" s="15">
        <f t="shared" ref="AK35:AL35" si="94">AK90+AK145</f>
        <v>103380</v>
      </c>
      <c r="AL35" s="15">
        <f t="shared" si="94"/>
        <v>96010</v>
      </c>
      <c r="AM35" s="15">
        <f t="shared" si="91"/>
        <v>0</v>
      </c>
      <c r="AN35" s="18">
        <f t="shared" si="10"/>
        <v>1306248.76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233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233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96928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96928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392</v>
      </c>
      <c r="AE38" s="14">
        <f t="shared" si="103"/>
        <v>641</v>
      </c>
      <c r="AF38" s="14">
        <f t="shared" si="103"/>
        <v>456</v>
      </c>
      <c r="AG38" s="14">
        <f t="shared" ref="AG38:AH38" si="104">AG93+AG148</f>
        <v>600</v>
      </c>
      <c r="AH38" s="14">
        <f t="shared" si="104"/>
        <v>0</v>
      </c>
      <c r="AI38" s="14">
        <f t="shared" ref="AI38:AJ38" si="105">AI93+AI148</f>
        <v>488</v>
      </c>
      <c r="AJ38" s="14">
        <f t="shared" si="105"/>
        <v>0</v>
      </c>
      <c r="AK38" s="14">
        <f t="shared" ref="AK38:AL38" si="106">AK93+AK148</f>
        <v>250</v>
      </c>
      <c r="AL38" s="14">
        <f t="shared" si="106"/>
        <v>0</v>
      </c>
      <c r="AM38" s="14">
        <f t="shared" si="103"/>
        <v>0</v>
      </c>
      <c r="AN38" s="17">
        <f t="shared" si="10"/>
        <v>2827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182280</v>
      </c>
      <c r="AE39" s="15">
        <f t="shared" si="107"/>
        <v>298706</v>
      </c>
      <c r="AF39" s="15">
        <f t="shared" si="107"/>
        <v>212496</v>
      </c>
      <c r="AG39" s="15">
        <f t="shared" ref="AG39:AH39" si="108">AG94+AG149</f>
        <v>279600</v>
      </c>
      <c r="AH39" s="15">
        <f t="shared" si="108"/>
        <v>0</v>
      </c>
      <c r="AI39" s="15">
        <f t="shared" ref="AI39:AJ39" si="109">AI94+AI149</f>
        <v>245464</v>
      </c>
      <c r="AJ39" s="15">
        <f t="shared" si="109"/>
        <v>0</v>
      </c>
      <c r="AK39" s="15">
        <f t="shared" ref="AK39:AL39" si="110">AK94+AK149</f>
        <v>217750</v>
      </c>
      <c r="AL39" s="15">
        <f t="shared" si="110"/>
        <v>0</v>
      </c>
      <c r="AM39" s="15">
        <f t="shared" si="107"/>
        <v>0</v>
      </c>
      <c r="AN39" s="18">
        <f t="shared" si="10"/>
        <v>1436296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270</v>
      </c>
      <c r="T40" s="59">
        <f t="shared" si="111"/>
        <v>12</v>
      </c>
      <c r="U40" s="59">
        <f t="shared" si="111"/>
        <v>1044</v>
      </c>
      <c r="V40" s="59">
        <f t="shared" si="111"/>
        <v>291</v>
      </c>
      <c r="W40" s="59">
        <f t="shared" si="111"/>
        <v>1248</v>
      </c>
      <c r="X40" s="14">
        <f t="shared" si="111"/>
        <v>746</v>
      </c>
      <c r="Y40" s="14">
        <f t="shared" si="111"/>
        <v>501</v>
      </c>
      <c r="Z40" s="14">
        <f t="shared" si="111"/>
        <v>643</v>
      </c>
      <c r="AA40" s="14">
        <f t="shared" si="111"/>
        <v>702</v>
      </c>
      <c r="AB40" s="14">
        <f t="shared" si="111"/>
        <v>2117</v>
      </c>
      <c r="AC40" s="14">
        <f t="shared" si="111"/>
        <v>1459</v>
      </c>
      <c r="AD40" s="14">
        <f t="shared" si="111"/>
        <v>1543</v>
      </c>
      <c r="AE40" s="14">
        <f t="shared" si="111"/>
        <v>807</v>
      </c>
      <c r="AF40" s="14">
        <f t="shared" si="111"/>
        <v>515</v>
      </c>
      <c r="AG40" s="14">
        <f t="shared" ref="AG40:AH40" si="112">AG95+AG150</f>
        <v>485</v>
      </c>
      <c r="AH40" s="14">
        <f t="shared" si="112"/>
        <v>539</v>
      </c>
      <c r="AI40" s="14">
        <f t="shared" ref="AI40:AJ40" si="113">AI95+AI150</f>
        <v>1040</v>
      </c>
      <c r="AJ40" s="14">
        <f t="shared" si="113"/>
        <v>138</v>
      </c>
      <c r="AK40" s="14">
        <f t="shared" ref="AK40:AL40" si="114">AK95+AK150</f>
        <v>11</v>
      </c>
      <c r="AL40" s="14">
        <f t="shared" si="114"/>
        <v>3</v>
      </c>
      <c r="AM40" s="14">
        <f t="shared" si="111"/>
        <v>0</v>
      </c>
      <c r="AN40" s="17">
        <f t="shared" si="10"/>
        <v>14114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5485</v>
      </c>
      <c r="T41" s="60">
        <f t="shared" si="115"/>
        <v>322</v>
      </c>
      <c r="U41" s="60">
        <f t="shared" si="115"/>
        <v>84497</v>
      </c>
      <c r="V41" s="60">
        <f t="shared" si="115"/>
        <v>27353</v>
      </c>
      <c r="W41" s="60">
        <f t="shared" si="115"/>
        <v>112326.5</v>
      </c>
      <c r="X41" s="15">
        <f t="shared" si="115"/>
        <v>50366</v>
      </c>
      <c r="Y41" s="15">
        <f t="shared" si="115"/>
        <v>49502</v>
      </c>
      <c r="Z41" s="15">
        <f t="shared" si="115"/>
        <v>42770.1</v>
      </c>
      <c r="AA41" s="15">
        <f t="shared" si="115"/>
        <v>47873.06</v>
      </c>
      <c r="AB41" s="15">
        <f t="shared" si="115"/>
        <v>219389.8</v>
      </c>
      <c r="AC41" s="15">
        <f t="shared" si="115"/>
        <v>155777</v>
      </c>
      <c r="AD41" s="15">
        <f t="shared" si="115"/>
        <v>163782.91</v>
      </c>
      <c r="AE41" s="15">
        <f t="shared" si="115"/>
        <v>183303.56</v>
      </c>
      <c r="AF41" s="15">
        <f t="shared" si="115"/>
        <v>84405.43</v>
      </c>
      <c r="AG41" s="15">
        <f t="shared" ref="AG41:AH41" si="116">AG96+AG151</f>
        <v>69566.23</v>
      </c>
      <c r="AH41" s="15">
        <f t="shared" si="116"/>
        <v>35773.660000000003</v>
      </c>
      <c r="AI41" s="15">
        <f t="shared" ref="AI41:AJ41" si="117">AI96+AI151</f>
        <v>84651</v>
      </c>
      <c r="AJ41" s="15">
        <f t="shared" si="117"/>
        <v>7721.5</v>
      </c>
      <c r="AK41" s="15">
        <f t="shared" ref="AK41:AL41" si="118">AK96+AK151</f>
        <v>3898.5</v>
      </c>
      <c r="AL41" s="15">
        <f t="shared" si="118"/>
        <v>214.5</v>
      </c>
      <c r="AM41" s="15">
        <f t="shared" si="115"/>
        <v>0</v>
      </c>
      <c r="AN41" s="18">
        <f t="shared" si="10"/>
        <v>1428978.7499999998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46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46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2668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2668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62</v>
      </c>
      <c r="Y44" s="14">
        <f t="shared" si="127"/>
        <v>1000</v>
      </c>
      <c r="Z44" s="14">
        <f t="shared" si="127"/>
        <v>1070</v>
      </c>
      <c r="AA44" s="14">
        <f t="shared" si="127"/>
        <v>1038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3170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8525</v>
      </c>
      <c r="Y45" s="15">
        <f t="shared" si="131"/>
        <v>138405</v>
      </c>
      <c r="Z45" s="15">
        <f t="shared" si="131"/>
        <v>155600</v>
      </c>
      <c r="AA45" s="15">
        <f t="shared" si="131"/>
        <v>158124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460654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0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0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35</v>
      </c>
      <c r="AH48" s="87">
        <f t="shared" si="144"/>
        <v>171</v>
      </c>
      <c r="AI48" s="87">
        <f t="shared" ref="AI48:AJ48" si="145">AI103+AI159</f>
        <v>428</v>
      </c>
      <c r="AJ48" s="87">
        <f t="shared" si="145"/>
        <v>338</v>
      </c>
      <c r="AK48" s="87">
        <f t="shared" ref="AK48:AL48" si="146">AK103+AK159</f>
        <v>488</v>
      </c>
      <c r="AL48" s="87">
        <f t="shared" si="146"/>
        <v>169</v>
      </c>
      <c r="AM48" s="87">
        <f t="shared" si="143"/>
        <v>0</v>
      </c>
      <c r="AN48" s="87">
        <f t="shared" si="10"/>
        <v>1629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3155</v>
      </c>
      <c r="AH49" s="88">
        <f t="shared" si="148"/>
        <v>16400.400000000001</v>
      </c>
      <c r="AI49" s="88">
        <f t="shared" ref="AI49:AJ49" si="149">AI104+AI160</f>
        <v>41387</v>
      </c>
      <c r="AJ49" s="88">
        <f t="shared" si="149"/>
        <v>45386</v>
      </c>
      <c r="AK49" s="88">
        <f t="shared" ref="AK49:AL49" si="150">AK104+AK160</f>
        <v>59731.79</v>
      </c>
      <c r="AL49" s="88">
        <f t="shared" si="150"/>
        <v>29881</v>
      </c>
      <c r="AM49" s="88">
        <f t="shared" si="147"/>
        <v>0</v>
      </c>
      <c r="AN49" s="88">
        <f t="shared" si="10"/>
        <v>195941.19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20</v>
      </c>
      <c r="AE50" s="87">
        <f t="shared" si="151"/>
        <v>0</v>
      </c>
      <c r="AF50" s="87">
        <f t="shared" si="151"/>
        <v>0</v>
      </c>
      <c r="AG50" s="87">
        <f t="shared" ref="AG50:AH50" si="152">AG105+AG161</f>
        <v>0</v>
      </c>
      <c r="AH50" s="87">
        <f t="shared" si="152"/>
        <v>0</v>
      </c>
      <c r="AI50" s="87">
        <f t="shared" ref="AI50:AJ50" si="153">AI105+AI161</f>
        <v>0</v>
      </c>
      <c r="AJ50" s="87">
        <f t="shared" si="153"/>
        <v>2</v>
      </c>
      <c r="AK50" s="87">
        <f t="shared" ref="AK50:AL50" si="154">AK105+AK161</f>
        <v>0</v>
      </c>
      <c r="AL50" s="87">
        <f t="shared" si="154"/>
        <v>0</v>
      </c>
      <c r="AM50" s="87">
        <f t="shared" si="151"/>
        <v>0</v>
      </c>
      <c r="AN50" s="87">
        <f t="shared" si="10"/>
        <v>22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5233.8</v>
      </c>
      <c r="AE51" s="88">
        <f t="shared" si="155"/>
        <v>0</v>
      </c>
      <c r="AF51" s="88">
        <f t="shared" si="155"/>
        <v>0</v>
      </c>
      <c r="AG51" s="88">
        <f t="shared" ref="AG51:AH51" si="156">AG106+AG162</f>
        <v>0</v>
      </c>
      <c r="AH51" s="88">
        <f t="shared" si="156"/>
        <v>351.61</v>
      </c>
      <c r="AI51" s="88">
        <f t="shared" ref="AI51:AJ51" si="157">AI106+AI162</f>
        <v>0</v>
      </c>
      <c r="AJ51" s="88">
        <f t="shared" si="157"/>
        <v>18112</v>
      </c>
      <c r="AK51" s="88">
        <f t="shared" ref="AK51:AL51" si="158">AK106+AK162</f>
        <v>10547.17</v>
      </c>
      <c r="AL51" s="88">
        <f t="shared" si="158"/>
        <v>0</v>
      </c>
      <c r="AM51" s="88">
        <f t="shared" si="155"/>
        <v>0</v>
      </c>
      <c r="AN51" s="88">
        <f t="shared" si="10"/>
        <v>34244.58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38</v>
      </c>
      <c r="AC52" s="14">
        <f t="shared" si="159"/>
        <v>14</v>
      </c>
      <c r="AD52" s="14">
        <f t="shared" si="159"/>
        <v>61</v>
      </c>
      <c r="AE52" s="14">
        <f t="shared" si="159"/>
        <v>64</v>
      </c>
      <c r="AF52" s="14">
        <f t="shared" si="159"/>
        <v>66</v>
      </c>
      <c r="AG52" s="14">
        <f t="shared" ref="AG52:AH52" si="160">AG107+AG162</f>
        <v>131</v>
      </c>
      <c r="AH52" s="14">
        <f t="shared" si="160"/>
        <v>164</v>
      </c>
      <c r="AI52" s="14">
        <f t="shared" ref="AI52:AJ52" si="161">AI107+AI162</f>
        <v>210</v>
      </c>
      <c r="AJ52" s="14">
        <f t="shared" si="161"/>
        <v>191</v>
      </c>
      <c r="AK52" s="14">
        <f t="shared" ref="AK52:AL52" si="162">AK107+AK162</f>
        <v>234</v>
      </c>
      <c r="AL52" s="14">
        <f t="shared" si="162"/>
        <v>384</v>
      </c>
      <c r="AM52" s="14">
        <f t="shared" si="159"/>
        <v>5</v>
      </c>
      <c r="AN52" s="17">
        <f t="shared" si="10"/>
        <v>1562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6319.2</v>
      </c>
      <c r="AC53" s="15">
        <f t="shared" si="163"/>
        <v>2287.1999999999998</v>
      </c>
      <c r="AD53" s="15">
        <f t="shared" si="163"/>
        <v>10579.4</v>
      </c>
      <c r="AE53" s="15">
        <f t="shared" si="163"/>
        <v>11138</v>
      </c>
      <c r="AF53" s="15">
        <f t="shared" si="163"/>
        <v>12237</v>
      </c>
      <c r="AG53" s="15">
        <f t="shared" ref="AG53:AH53" si="164">AG108+AG163</f>
        <v>22722</v>
      </c>
      <c r="AH53" s="15">
        <f t="shared" si="164"/>
        <v>29330</v>
      </c>
      <c r="AI53" s="15">
        <f t="shared" ref="AI53:AJ53" si="165">AI108+AI163</f>
        <v>38352</v>
      </c>
      <c r="AJ53" s="15">
        <f t="shared" si="165"/>
        <v>36474</v>
      </c>
      <c r="AK53" s="15">
        <f t="shared" ref="AK53:AL53" si="166">AK108+AK163</f>
        <v>42447</v>
      </c>
      <c r="AL53" s="15">
        <f t="shared" si="166"/>
        <v>75346</v>
      </c>
      <c r="AM53" s="15">
        <f t="shared" si="163"/>
        <v>855</v>
      </c>
      <c r="AN53" s="18">
        <f t="shared" si="10"/>
        <v>288086.8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702</v>
      </c>
      <c r="AI54" s="59">
        <f t="shared" si="167"/>
        <v>986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1688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15283.6</v>
      </c>
      <c r="AI55" s="60">
        <f t="shared" si="170"/>
        <v>21706.6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36990.199999999997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11-04-2025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376</v>
      </c>
      <c r="E64" s="50">
        <f t="shared" ref="E64:AM64" si="172">E67+E69+E71+E73+E75+E77+E79+E81+E83+E85+E87+E89+E91+E93+E95+E97+E99+E101+E103+E105+E107+E109</f>
        <v>679</v>
      </c>
      <c r="F64" s="50">
        <f t="shared" si="172"/>
        <v>477</v>
      </c>
      <c r="G64" s="50">
        <f t="shared" si="172"/>
        <v>564</v>
      </c>
      <c r="H64" s="50">
        <f t="shared" si="172"/>
        <v>231</v>
      </c>
      <c r="I64" s="50">
        <f t="shared" si="172"/>
        <v>399</v>
      </c>
      <c r="J64" s="50">
        <f t="shared" si="172"/>
        <v>607</v>
      </c>
      <c r="K64" s="50">
        <f t="shared" si="172"/>
        <v>407</v>
      </c>
      <c r="L64" s="50">
        <f t="shared" si="172"/>
        <v>427</v>
      </c>
      <c r="M64" s="50">
        <f t="shared" si="172"/>
        <v>353</v>
      </c>
      <c r="N64" s="50">
        <f t="shared" si="172"/>
        <v>323</v>
      </c>
      <c r="O64" s="50">
        <f t="shared" si="172"/>
        <v>419</v>
      </c>
      <c r="P64" s="50">
        <f t="shared" si="172"/>
        <v>754</v>
      </c>
      <c r="Q64" s="50">
        <f t="shared" si="172"/>
        <v>912</v>
      </c>
      <c r="R64" s="50">
        <f t="shared" si="172"/>
        <v>939</v>
      </c>
      <c r="S64" s="50">
        <f t="shared" si="172"/>
        <v>1073</v>
      </c>
      <c r="T64" s="50">
        <f t="shared" si="172"/>
        <v>896</v>
      </c>
      <c r="U64" s="50">
        <f t="shared" si="172"/>
        <v>2853</v>
      </c>
      <c r="V64" s="50">
        <f t="shared" si="172"/>
        <v>1219</v>
      </c>
      <c r="W64" s="50">
        <f t="shared" si="172"/>
        <v>1960</v>
      </c>
      <c r="X64" s="50">
        <f t="shared" si="172"/>
        <v>1668</v>
      </c>
      <c r="Y64" s="50">
        <f t="shared" si="172"/>
        <v>2456</v>
      </c>
      <c r="Z64" s="50">
        <f t="shared" si="172"/>
        <v>2558</v>
      </c>
      <c r="AA64" s="50">
        <f t="shared" si="172"/>
        <v>2924</v>
      </c>
      <c r="AB64" s="50">
        <f t="shared" si="172"/>
        <v>3084</v>
      </c>
      <c r="AC64" s="50">
        <f t="shared" si="172"/>
        <v>2546</v>
      </c>
      <c r="AD64" s="50">
        <f t="shared" si="172"/>
        <v>2959</v>
      </c>
      <c r="AE64" s="50">
        <f t="shared" si="172"/>
        <v>2174</v>
      </c>
      <c r="AF64" s="50">
        <f t="shared" si="172"/>
        <v>1807</v>
      </c>
      <c r="AG64" s="50">
        <f t="shared" si="172"/>
        <v>2160</v>
      </c>
      <c r="AH64" s="50">
        <f t="shared" si="172"/>
        <v>2942</v>
      </c>
      <c r="AI64" s="50">
        <f t="shared" si="172"/>
        <v>4011</v>
      </c>
      <c r="AJ64" s="50">
        <f t="shared" si="172"/>
        <v>2332</v>
      </c>
      <c r="AK64" s="50">
        <f t="shared" ref="AK64:AL64" si="173">AK67+AK69+AK71+AK73+AK75+AK77+AK79+AK81+AK83+AK85+AK87+AK89+AK91+AK93+AK95+AK97+AK99+AK101+AK103+AK105+AK107+AK109</f>
        <v>1764</v>
      </c>
      <c r="AL64" s="50">
        <f t="shared" si="173"/>
        <v>1415</v>
      </c>
      <c r="AM64" s="50">
        <f t="shared" si="172"/>
        <v>5</v>
      </c>
      <c r="AN64" s="31">
        <f>SUM(D64:AM64)</f>
        <v>52673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51820</v>
      </c>
      <c r="E65" s="51">
        <f t="shared" ref="E65:AM65" si="174">E68+E70+E72+E74+E76+E78+E80+E82+E84+E86+E88+E90+E92+E94+E96+E98+E100+E102+E104+E106+E108+E110</f>
        <v>69868</v>
      </c>
      <c r="F65" s="51">
        <f t="shared" si="174"/>
        <v>64610</v>
      </c>
      <c r="G65" s="51">
        <f t="shared" si="174"/>
        <v>72845</v>
      </c>
      <c r="H65" s="51">
        <f t="shared" si="174"/>
        <v>33360</v>
      </c>
      <c r="I65" s="51">
        <f t="shared" si="174"/>
        <v>54380</v>
      </c>
      <c r="J65" s="51">
        <f t="shared" si="174"/>
        <v>94785</v>
      </c>
      <c r="K65" s="51">
        <f t="shared" si="174"/>
        <v>71370</v>
      </c>
      <c r="L65" s="51">
        <f t="shared" si="174"/>
        <v>75490</v>
      </c>
      <c r="M65" s="51">
        <f t="shared" si="174"/>
        <v>66730</v>
      </c>
      <c r="N65" s="51">
        <f t="shared" si="174"/>
        <v>60208</v>
      </c>
      <c r="O65" s="51">
        <f t="shared" si="174"/>
        <v>82990</v>
      </c>
      <c r="P65" s="51">
        <f t="shared" si="174"/>
        <v>174290</v>
      </c>
      <c r="Q65" s="51">
        <f t="shared" si="174"/>
        <v>276150</v>
      </c>
      <c r="R65" s="51">
        <f t="shared" si="174"/>
        <v>287045</v>
      </c>
      <c r="S65" s="51">
        <f t="shared" si="174"/>
        <v>237077</v>
      </c>
      <c r="T65" s="51">
        <f t="shared" si="174"/>
        <v>240529</v>
      </c>
      <c r="U65" s="51">
        <f t="shared" si="174"/>
        <v>618321</v>
      </c>
      <c r="V65" s="51">
        <f t="shared" si="174"/>
        <v>371098</v>
      </c>
      <c r="W65" s="51">
        <f t="shared" si="174"/>
        <v>420416.19</v>
      </c>
      <c r="X65" s="51">
        <f t="shared" si="174"/>
        <v>499742.2</v>
      </c>
      <c r="Y65" s="51">
        <f t="shared" si="174"/>
        <v>606343</v>
      </c>
      <c r="Z65" s="51">
        <f t="shared" si="174"/>
        <v>592716.02</v>
      </c>
      <c r="AA65" s="51">
        <f t="shared" si="174"/>
        <v>925503.8600000001</v>
      </c>
      <c r="AB65" s="51">
        <f t="shared" si="174"/>
        <v>791123.04</v>
      </c>
      <c r="AC65" s="51">
        <f t="shared" si="174"/>
        <v>874726.48</v>
      </c>
      <c r="AD65" s="51">
        <f t="shared" si="174"/>
        <v>1228981.1499999999</v>
      </c>
      <c r="AE65" s="51">
        <f t="shared" si="174"/>
        <v>1099419.72</v>
      </c>
      <c r="AF65" s="51">
        <f t="shared" si="174"/>
        <v>1135337.8508955224</v>
      </c>
      <c r="AG65" s="51">
        <f t="shared" si="174"/>
        <v>1406258.33</v>
      </c>
      <c r="AH65" s="51">
        <f t="shared" si="174"/>
        <v>1749985.8699999999</v>
      </c>
      <c r="AI65" s="51">
        <f t="shared" si="174"/>
        <v>1349586.6</v>
      </c>
      <c r="AJ65" s="51">
        <f t="shared" si="174"/>
        <v>2684807.36</v>
      </c>
      <c r="AK65" s="51">
        <f t="shared" ref="AK65:AL65" si="175">AK68+AK70+AK72+AK74+AK76+AK78+AK80+AK82+AK84+AK86+AK88+AK90+AK92+AK94+AK96+AK98+AK100+AK102+AK104+AK106+AK108+AK110</f>
        <v>1712111.7449999999</v>
      </c>
      <c r="AL65" s="51">
        <f t="shared" si="175"/>
        <v>1439484.6999999997</v>
      </c>
      <c r="AM65" s="51">
        <f t="shared" si="174"/>
        <v>855</v>
      </c>
      <c r="AN65" s="33">
        <f>SUM(D65:AM65)</f>
        <v>21520365.115895525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7</v>
      </c>
      <c r="E67" s="59">
        <v>44</v>
      </c>
      <c r="F67" s="59">
        <v>16</v>
      </c>
      <c r="G67" s="59">
        <v>10</v>
      </c>
      <c r="H67" s="59">
        <v>7</v>
      </c>
      <c r="I67" s="59">
        <v>10</v>
      </c>
      <c r="J67" s="59">
        <v>12</v>
      </c>
      <c r="K67" s="59">
        <v>6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17</v>
      </c>
      <c r="R67" s="59">
        <v>33</v>
      </c>
      <c r="S67" s="59">
        <v>17</v>
      </c>
      <c r="T67" s="59">
        <v>24</v>
      </c>
      <c r="U67" s="59">
        <v>6</v>
      </c>
      <c r="V67" s="59">
        <v>15</v>
      </c>
      <c r="W67" s="59">
        <v>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2025'!R9</f>
        <v>0</v>
      </c>
      <c r="AN67" s="17">
        <f t="shared" ref="AN67:AN110" si="176">SUM(D67:AM67)</f>
        <v>225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810</v>
      </c>
      <c r="E68" s="60">
        <v>4880</v>
      </c>
      <c r="F68" s="60">
        <v>1760</v>
      </c>
      <c r="G68" s="60">
        <v>1180</v>
      </c>
      <c r="H68" s="60">
        <v>910</v>
      </c>
      <c r="I68" s="60">
        <v>1400</v>
      </c>
      <c r="J68" s="60">
        <v>1800</v>
      </c>
      <c r="K68" s="60">
        <v>900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2210</v>
      </c>
      <c r="R68" s="60">
        <v>4695</v>
      </c>
      <c r="S68" s="60">
        <v>3730</v>
      </c>
      <c r="T68" s="60">
        <v>5520</v>
      </c>
      <c r="U68" s="60">
        <v>1838</v>
      </c>
      <c r="V68" s="60">
        <v>7790</v>
      </c>
      <c r="W68" s="60">
        <v>528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2025'!R10</f>
        <v>0</v>
      </c>
      <c r="AN68" s="18">
        <f t="shared" si="176"/>
        <v>39951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250</v>
      </c>
      <c r="F69" s="59">
        <v>0</v>
      </c>
      <c r="G69" s="59">
        <v>41</v>
      </c>
      <c r="H69" s="59">
        <v>0</v>
      </c>
      <c r="I69" s="59">
        <v>48</v>
      </c>
      <c r="J69" s="59">
        <v>75</v>
      </c>
      <c r="K69" s="59">
        <v>0</v>
      </c>
      <c r="L69" s="59">
        <v>0</v>
      </c>
      <c r="M69" s="59">
        <v>0</v>
      </c>
      <c r="N69" s="59">
        <v>16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2025'!R11</f>
        <v>0</v>
      </c>
      <c r="AN69" s="17">
        <f t="shared" si="176"/>
        <v>430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13758</v>
      </c>
      <c r="F70" s="60">
        <v>0</v>
      </c>
      <c r="G70" s="60">
        <v>2255</v>
      </c>
      <c r="H70" s="60">
        <v>0</v>
      </c>
      <c r="I70" s="60">
        <v>2640</v>
      </c>
      <c r="J70" s="60">
        <v>4125</v>
      </c>
      <c r="K70" s="60">
        <v>0</v>
      </c>
      <c r="L70" s="60">
        <v>0</v>
      </c>
      <c r="M70" s="60">
        <v>0</v>
      </c>
      <c r="N70" s="60">
        <v>608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2025'!R12</f>
        <v>0</v>
      </c>
      <c r="AN70" s="18">
        <f t="shared" si="176"/>
        <v>23386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131</v>
      </c>
      <c r="K71" s="59">
        <v>130</v>
      </c>
      <c r="L71" s="59">
        <v>145</v>
      </c>
      <c r="M71" s="59">
        <v>165</v>
      </c>
      <c r="N71" s="59">
        <v>159</v>
      </c>
      <c r="O71" s="59">
        <v>234</v>
      </c>
      <c r="P71" s="59">
        <v>247</v>
      </c>
      <c r="Q71" s="59">
        <v>343</v>
      </c>
      <c r="R71" s="59">
        <v>10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2025'!R13</f>
        <v>0</v>
      </c>
      <c r="AN71" s="17">
        <f t="shared" si="176"/>
        <v>1564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31440</v>
      </c>
      <c r="K72" s="60">
        <v>31200</v>
      </c>
      <c r="L72" s="60">
        <v>34800</v>
      </c>
      <c r="M72" s="60">
        <v>39600</v>
      </c>
      <c r="N72" s="60">
        <v>38160</v>
      </c>
      <c r="O72" s="60">
        <v>56160</v>
      </c>
      <c r="P72" s="60">
        <v>54340</v>
      </c>
      <c r="Q72" s="60">
        <v>75460</v>
      </c>
      <c r="R72" s="60">
        <v>2200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2025'!R14</f>
        <v>0</v>
      </c>
      <c r="AN72" s="18">
        <f t="shared" si="176"/>
        <v>363360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197</v>
      </c>
      <c r="Q73" s="59">
        <v>516</v>
      </c>
      <c r="R73" s="59">
        <v>550</v>
      </c>
      <c r="S73" s="59">
        <v>335</v>
      </c>
      <c r="T73" s="59">
        <v>276</v>
      </c>
      <c r="U73" s="59">
        <v>344</v>
      </c>
      <c r="V73" s="59">
        <v>306</v>
      </c>
      <c r="W73" s="59">
        <v>329</v>
      </c>
      <c r="X73" s="14">
        <v>611</v>
      </c>
      <c r="Y73" s="14">
        <v>416</v>
      </c>
      <c r="Z73" s="14">
        <v>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2025'!R15</f>
        <v>0</v>
      </c>
      <c r="AN73" s="17">
        <f t="shared" si="176"/>
        <v>3887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75180</v>
      </c>
      <c r="Q74" s="60">
        <v>194160</v>
      </c>
      <c r="R74" s="60">
        <v>205800</v>
      </c>
      <c r="S74" s="60">
        <v>133152</v>
      </c>
      <c r="T74" s="60">
        <v>118522</v>
      </c>
      <c r="U74" s="60">
        <v>187856</v>
      </c>
      <c r="V74" s="60">
        <v>184475</v>
      </c>
      <c r="W74" s="60">
        <v>211995</v>
      </c>
      <c r="X74" s="15">
        <v>378621.2</v>
      </c>
      <c r="Y74" s="15">
        <v>284526</v>
      </c>
      <c r="Z74" s="15">
        <v>4904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2025'!R16</f>
        <v>0</v>
      </c>
      <c r="AN74" s="18">
        <f t="shared" si="176"/>
        <v>1979191.2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306</v>
      </c>
      <c r="AA75" s="14">
        <v>820</v>
      </c>
      <c r="AB75" s="14">
        <v>539</v>
      </c>
      <c r="AC75" s="14">
        <v>555</v>
      </c>
      <c r="AD75" s="14">
        <v>657</v>
      </c>
      <c r="AE75" s="14">
        <v>540</v>
      </c>
      <c r="AF75" s="14">
        <v>642</v>
      </c>
      <c r="AG75" s="14">
        <v>713</v>
      </c>
      <c r="AH75" s="14">
        <v>1148</v>
      </c>
      <c r="AI75" s="14">
        <v>624</v>
      </c>
      <c r="AJ75" s="14">
        <v>1385</v>
      </c>
      <c r="AK75" s="14">
        <v>456</v>
      </c>
      <c r="AL75" s="14">
        <v>617</v>
      </c>
      <c r="AM75" s="14">
        <f>'Ingreso de Datos 2025'!R17</f>
        <v>0</v>
      </c>
      <c r="AN75" s="17">
        <f t="shared" si="176"/>
        <v>9002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248278.16</v>
      </c>
      <c r="AA76" s="15">
        <v>609783</v>
      </c>
      <c r="AB76" s="15">
        <v>460514.04000000004</v>
      </c>
      <c r="AC76" s="15">
        <v>538224.28</v>
      </c>
      <c r="AD76" s="15">
        <v>778805.04</v>
      </c>
      <c r="AE76" s="15">
        <v>566822.16</v>
      </c>
      <c r="AF76" s="15">
        <v>773199.42089552234</v>
      </c>
      <c r="AG76" s="15">
        <v>939315.10000000009</v>
      </c>
      <c r="AH76" s="15">
        <v>1566096.5999999999</v>
      </c>
      <c r="AI76" s="15">
        <v>832141</v>
      </c>
      <c r="AJ76" s="15">
        <v>2484073.86</v>
      </c>
      <c r="AK76" s="15">
        <v>1164382.5349999999</v>
      </c>
      <c r="AL76" s="15">
        <v>1236981.9999999998</v>
      </c>
      <c r="AM76" s="15">
        <f>'Ingreso de Datos 2025'!R18</f>
        <v>0</v>
      </c>
      <c r="AN76" s="18">
        <f t="shared" si="176"/>
        <v>12198617.195895523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7">
        <v>0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59</v>
      </c>
      <c r="AL77" s="17">
        <v>0</v>
      </c>
      <c r="AM77" s="17">
        <f>'Ingreso de Datos 2025'!R19</f>
        <v>0</v>
      </c>
      <c r="AN77" s="17">
        <f t="shared" ref="AN77:AN80" si="177">SUM(D77:AM77)</f>
        <v>59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8">
        <v>0</v>
      </c>
      <c r="AF78" s="18">
        <v>0</v>
      </c>
      <c r="AG78" s="18">
        <v>0</v>
      </c>
      <c r="AH78" s="18">
        <v>0</v>
      </c>
      <c r="AI78" s="18">
        <v>0</v>
      </c>
      <c r="AJ78" s="18">
        <v>0</v>
      </c>
      <c r="AK78" s="18">
        <v>109974.75</v>
      </c>
      <c r="AL78" s="18">
        <v>1051.2</v>
      </c>
      <c r="AM78" s="18">
        <f>'Ingreso de Datos 2025'!R20</f>
        <v>0</v>
      </c>
      <c r="AN78" s="18">
        <f t="shared" si="177"/>
        <v>111025.95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29</v>
      </c>
      <c r="E79" s="14">
        <v>80</v>
      </c>
      <c r="F79" s="14">
        <v>61</v>
      </c>
      <c r="G79" s="14">
        <v>148</v>
      </c>
      <c r="H79" s="14">
        <v>74</v>
      </c>
      <c r="I79" s="14">
        <v>53</v>
      </c>
      <c r="J79" s="14">
        <v>71</v>
      </c>
      <c r="K79" s="14">
        <v>71</v>
      </c>
      <c r="L79" s="14">
        <v>80</v>
      </c>
      <c r="M79" s="14">
        <v>53</v>
      </c>
      <c r="N79" s="14">
        <v>45</v>
      </c>
      <c r="O79" s="14">
        <v>74</v>
      </c>
      <c r="P79" s="14">
        <v>57</v>
      </c>
      <c r="Q79" s="14">
        <v>36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2025'!R21</f>
        <v>0</v>
      </c>
      <c r="AN79" s="17">
        <f t="shared" si="177"/>
        <v>932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3410</v>
      </c>
      <c r="E80" s="15">
        <v>8530</v>
      </c>
      <c r="F80" s="15">
        <v>6850</v>
      </c>
      <c r="G80" s="15">
        <v>18310</v>
      </c>
      <c r="H80" s="15">
        <v>9950</v>
      </c>
      <c r="I80" s="15">
        <v>7140</v>
      </c>
      <c r="J80" s="15">
        <v>9720</v>
      </c>
      <c r="K80" s="15">
        <v>9270</v>
      </c>
      <c r="L80" s="15">
        <v>10410</v>
      </c>
      <c r="M80" s="15">
        <v>6880</v>
      </c>
      <c r="N80" s="15">
        <v>6030</v>
      </c>
      <c r="O80" s="15">
        <v>10200</v>
      </c>
      <c r="P80" s="15">
        <v>6840</v>
      </c>
      <c r="Q80" s="15">
        <v>4320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2025'!R22</f>
        <v>0</v>
      </c>
      <c r="AN80" s="18">
        <f t="shared" si="177"/>
        <v>117860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340</v>
      </c>
      <c r="E81" s="59">
        <v>305</v>
      </c>
      <c r="F81" s="59">
        <v>400</v>
      </c>
      <c r="G81" s="59">
        <v>365</v>
      </c>
      <c r="H81" s="59">
        <v>150</v>
      </c>
      <c r="I81" s="59">
        <v>288</v>
      </c>
      <c r="J81" s="59">
        <v>318</v>
      </c>
      <c r="K81" s="59">
        <v>200</v>
      </c>
      <c r="L81" s="59">
        <v>200</v>
      </c>
      <c r="M81" s="59">
        <v>135</v>
      </c>
      <c r="N81" s="59">
        <v>100</v>
      </c>
      <c r="O81" s="59">
        <v>110</v>
      </c>
      <c r="P81" s="59">
        <v>252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2025'!R23</f>
        <v>0</v>
      </c>
      <c r="AN81" s="17">
        <f t="shared" si="176"/>
        <v>3163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47600</v>
      </c>
      <c r="E82" s="60">
        <v>42700</v>
      </c>
      <c r="F82" s="60">
        <v>56000</v>
      </c>
      <c r="G82" s="60">
        <v>51100</v>
      </c>
      <c r="H82" s="60">
        <v>22500</v>
      </c>
      <c r="I82" s="60">
        <v>43200</v>
      </c>
      <c r="J82" s="60">
        <v>47700</v>
      </c>
      <c r="K82" s="60">
        <v>30000</v>
      </c>
      <c r="L82" s="60">
        <v>30000</v>
      </c>
      <c r="M82" s="60">
        <v>20250</v>
      </c>
      <c r="N82" s="60">
        <v>15000</v>
      </c>
      <c r="O82" s="60">
        <v>16500</v>
      </c>
      <c r="P82" s="60">
        <v>37800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2025'!R24</f>
        <v>0</v>
      </c>
      <c r="AN82" s="18">
        <f t="shared" si="176"/>
        <v>460350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2</v>
      </c>
      <c r="M83" s="59">
        <v>0</v>
      </c>
      <c r="N83" s="59">
        <v>3</v>
      </c>
      <c r="O83" s="59">
        <v>1</v>
      </c>
      <c r="P83" s="59">
        <v>1</v>
      </c>
      <c r="Q83" s="59">
        <v>0</v>
      </c>
      <c r="R83" s="59">
        <v>1</v>
      </c>
      <c r="S83" s="59">
        <v>0</v>
      </c>
      <c r="T83" s="59">
        <v>9</v>
      </c>
      <c r="U83" s="59">
        <v>31</v>
      </c>
      <c r="V83" s="59">
        <v>18</v>
      </c>
      <c r="W83" s="59">
        <v>4</v>
      </c>
      <c r="X83" s="14">
        <v>2</v>
      </c>
      <c r="Y83" s="14">
        <v>0</v>
      </c>
      <c r="Z83" s="14">
        <v>0</v>
      </c>
      <c r="AA83" s="14">
        <v>1</v>
      </c>
      <c r="AB83" s="14">
        <v>0</v>
      </c>
      <c r="AC83" s="14">
        <v>0</v>
      </c>
      <c r="AD83" s="14">
        <v>0</v>
      </c>
      <c r="AE83" s="14">
        <v>0</v>
      </c>
      <c r="AF83" s="14">
        <v>4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f>'Ingreso de Datos 2025'!R25</f>
        <v>0</v>
      </c>
      <c r="AN83" s="17">
        <f t="shared" si="176"/>
        <v>77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280</v>
      </c>
      <c r="M84" s="60">
        <v>0</v>
      </c>
      <c r="N84" s="60">
        <v>410</v>
      </c>
      <c r="O84" s="60">
        <v>130</v>
      </c>
      <c r="P84" s="60">
        <v>130</v>
      </c>
      <c r="Q84" s="60">
        <v>0</v>
      </c>
      <c r="R84" s="60">
        <v>200</v>
      </c>
      <c r="S84" s="60">
        <v>0</v>
      </c>
      <c r="T84" s="60">
        <v>1680</v>
      </c>
      <c r="U84" s="60">
        <v>6040</v>
      </c>
      <c r="V84" s="60">
        <v>4230</v>
      </c>
      <c r="W84" s="60">
        <v>1066.69</v>
      </c>
      <c r="X84" s="15">
        <v>480</v>
      </c>
      <c r="Y84" s="15">
        <v>0</v>
      </c>
      <c r="Z84" s="15">
        <v>0</v>
      </c>
      <c r="AA84" s="15">
        <v>273.8</v>
      </c>
      <c r="AB84" s="15">
        <v>0</v>
      </c>
      <c r="AC84" s="15">
        <v>0</v>
      </c>
      <c r="AD84" s="15">
        <v>0</v>
      </c>
      <c r="AE84" s="15">
        <v>0</v>
      </c>
      <c r="AF84" s="15">
        <v>2400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f>'Ingreso de Datos 2025'!R26</f>
        <v>0</v>
      </c>
      <c r="AN84" s="18">
        <f t="shared" si="176"/>
        <v>17320.489999999998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345</v>
      </c>
      <c r="S85" s="59">
        <v>451</v>
      </c>
      <c r="T85" s="59">
        <v>529</v>
      </c>
      <c r="U85" s="59">
        <v>1428</v>
      </c>
      <c r="V85" s="59">
        <v>589</v>
      </c>
      <c r="W85" s="59">
        <v>378</v>
      </c>
      <c r="X85" s="14">
        <v>247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2025'!R27</f>
        <v>0</v>
      </c>
      <c r="AN85" s="17">
        <f t="shared" si="176"/>
        <v>3967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74150</v>
      </c>
      <c r="S86" s="60">
        <v>94710</v>
      </c>
      <c r="T86" s="60">
        <v>111817</v>
      </c>
      <c r="U86" s="60">
        <v>338090</v>
      </c>
      <c r="V86" s="60">
        <v>147250</v>
      </c>
      <c r="W86" s="60">
        <v>94500</v>
      </c>
      <c r="X86" s="15">
        <v>61750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2025'!R28</f>
        <v>0</v>
      </c>
      <c r="AN86" s="18">
        <f t="shared" si="176"/>
        <v>922267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2025'!R29</f>
        <v>0</v>
      </c>
      <c r="AN87" s="17">
        <f t="shared" si="176"/>
        <v>0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2025'!R30</f>
        <v>0</v>
      </c>
      <c r="AN88" s="18">
        <f t="shared" si="176"/>
        <v>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539</v>
      </c>
      <c r="Z89" s="14">
        <v>532</v>
      </c>
      <c r="AA89" s="14">
        <v>363</v>
      </c>
      <c r="AB89" s="14">
        <v>390</v>
      </c>
      <c r="AC89" s="14">
        <v>285</v>
      </c>
      <c r="AD89" s="14">
        <v>286</v>
      </c>
      <c r="AE89" s="14">
        <v>122</v>
      </c>
      <c r="AF89" s="14">
        <v>124</v>
      </c>
      <c r="AG89" s="14">
        <v>196</v>
      </c>
      <c r="AH89" s="14">
        <v>218</v>
      </c>
      <c r="AI89" s="14">
        <v>235</v>
      </c>
      <c r="AJ89" s="14">
        <v>278</v>
      </c>
      <c r="AK89" s="14">
        <v>266</v>
      </c>
      <c r="AL89" s="14">
        <v>242</v>
      </c>
      <c r="AM89" s="14">
        <f>'Ingreso de Datos 2025'!R31</f>
        <v>0</v>
      </c>
      <c r="AN89" s="17">
        <f t="shared" si="176"/>
        <v>4076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133910</v>
      </c>
      <c r="Z90" s="15">
        <v>141163.76</v>
      </c>
      <c r="AA90" s="15">
        <v>109450</v>
      </c>
      <c r="AB90" s="15">
        <v>104900</v>
      </c>
      <c r="AC90" s="15">
        <v>81510</v>
      </c>
      <c r="AD90" s="15">
        <v>88300</v>
      </c>
      <c r="AE90" s="15">
        <v>39450</v>
      </c>
      <c r="AF90" s="15">
        <v>50600</v>
      </c>
      <c r="AG90" s="15">
        <v>91900</v>
      </c>
      <c r="AH90" s="15">
        <v>86750</v>
      </c>
      <c r="AI90" s="15">
        <v>85885</v>
      </c>
      <c r="AJ90" s="15">
        <v>93040</v>
      </c>
      <c r="AK90" s="15">
        <v>103380</v>
      </c>
      <c r="AL90" s="15">
        <v>96010</v>
      </c>
      <c r="AM90" s="15">
        <f>'Ingreso de Datos 2025'!R32</f>
        <v>0</v>
      </c>
      <c r="AN90" s="18">
        <f t="shared" si="176"/>
        <v>1306248.76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233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2025'!R33</f>
        <v>0</v>
      </c>
      <c r="AN91" s="17">
        <f t="shared" si="176"/>
        <v>233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96928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2025'!R34</f>
        <v>0</v>
      </c>
      <c r="AN92" s="18">
        <f t="shared" si="176"/>
        <v>96928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392</v>
      </c>
      <c r="AE93" s="14">
        <v>641</v>
      </c>
      <c r="AF93" s="14">
        <v>456</v>
      </c>
      <c r="AG93" s="14">
        <v>600</v>
      </c>
      <c r="AH93" s="14">
        <v>0</v>
      </c>
      <c r="AI93" s="14">
        <v>488</v>
      </c>
      <c r="AJ93" s="14">
        <v>0</v>
      </c>
      <c r="AK93" s="14">
        <v>250</v>
      </c>
      <c r="AL93" s="14">
        <v>0</v>
      </c>
      <c r="AM93" s="14">
        <f>'Ingreso de Datos 2025'!R35</f>
        <v>0</v>
      </c>
      <c r="AN93" s="17">
        <f t="shared" si="176"/>
        <v>2827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182280</v>
      </c>
      <c r="AE94" s="15">
        <v>298706</v>
      </c>
      <c r="AF94" s="15">
        <v>212496</v>
      </c>
      <c r="AG94" s="15">
        <v>279600</v>
      </c>
      <c r="AH94" s="15">
        <v>0</v>
      </c>
      <c r="AI94" s="15">
        <v>245464</v>
      </c>
      <c r="AJ94" s="15">
        <v>0</v>
      </c>
      <c r="AK94" s="15">
        <v>217750</v>
      </c>
      <c r="AL94" s="15">
        <v>0</v>
      </c>
      <c r="AM94" s="15">
        <f>'Ingreso de Datos 2025'!R36</f>
        <v>0</v>
      </c>
      <c r="AN94" s="18">
        <f t="shared" si="176"/>
        <v>1436296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270</v>
      </c>
      <c r="T95" s="59">
        <v>12</v>
      </c>
      <c r="U95" s="59">
        <v>1044</v>
      </c>
      <c r="V95" s="59">
        <v>291</v>
      </c>
      <c r="W95" s="59">
        <v>1248</v>
      </c>
      <c r="X95" s="14">
        <v>746</v>
      </c>
      <c r="Y95" s="14">
        <v>501</v>
      </c>
      <c r="Z95" s="14">
        <v>643</v>
      </c>
      <c r="AA95" s="14">
        <v>702</v>
      </c>
      <c r="AB95" s="14">
        <v>2117</v>
      </c>
      <c r="AC95" s="14">
        <v>1459</v>
      </c>
      <c r="AD95" s="14">
        <v>1543</v>
      </c>
      <c r="AE95" s="14">
        <v>807</v>
      </c>
      <c r="AF95" s="14">
        <v>515</v>
      </c>
      <c r="AG95" s="14">
        <v>485</v>
      </c>
      <c r="AH95" s="14">
        <v>539</v>
      </c>
      <c r="AI95" s="14">
        <v>1040</v>
      </c>
      <c r="AJ95" s="14">
        <v>138</v>
      </c>
      <c r="AK95" s="14">
        <v>11</v>
      </c>
      <c r="AL95" s="14">
        <v>3</v>
      </c>
      <c r="AM95" s="14">
        <f>'Ingreso de Datos 2025'!R37</f>
        <v>0</v>
      </c>
      <c r="AN95" s="17">
        <f t="shared" si="176"/>
        <v>14114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5485</v>
      </c>
      <c r="T96" s="60">
        <v>322</v>
      </c>
      <c r="U96" s="60">
        <v>84497</v>
      </c>
      <c r="V96" s="60">
        <v>27353</v>
      </c>
      <c r="W96" s="60">
        <v>112326.5</v>
      </c>
      <c r="X96" s="15">
        <v>50366</v>
      </c>
      <c r="Y96" s="15">
        <v>49502</v>
      </c>
      <c r="Z96" s="15">
        <v>42770.1</v>
      </c>
      <c r="AA96" s="15">
        <v>47873.06</v>
      </c>
      <c r="AB96" s="15">
        <v>219389.8</v>
      </c>
      <c r="AC96" s="15">
        <v>155777</v>
      </c>
      <c r="AD96" s="15">
        <v>163782.91</v>
      </c>
      <c r="AE96" s="15">
        <v>183303.56</v>
      </c>
      <c r="AF96" s="15">
        <v>84405.43</v>
      </c>
      <c r="AG96" s="15">
        <v>69566.23</v>
      </c>
      <c r="AH96" s="15">
        <v>35773.660000000003</v>
      </c>
      <c r="AI96" s="15">
        <v>84651</v>
      </c>
      <c r="AJ96" s="15">
        <v>7721.5</v>
      </c>
      <c r="AK96" s="15">
        <v>3898.5</v>
      </c>
      <c r="AL96" s="15">
        <v>214.5</v>
      </c>
      <c r="AM96" s="15">
        <f>'Ingreso de Datos 2025'!R38</f>
        <v>0</v>
      </c>
      <c r="AN96" s="18">
        <f t="shared" si="176"/>
        <v>1428978.7499999998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46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2025'!R39</f>
        <v>0</v>
      </c>
      <c r="AN97" s="17">
        <f t="shared" si="176"/>
        <v>46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2668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2025'!R40</f>
        <v>0</v>
      </c>
      <c r="AN98" s="18">
        <f t="shared" si="176"/>
        <v>2668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62</v>
      </c>
      <c r="Y99" s="14">
        <v>1000</v>
      </c>
      <c r="Z99" s="14">
        <v>1070</v>
      </c>
      <c r="AA99" s="14">
        <v>1038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2025'!R41</f>
        <v>0</v>
      </c>
      <c r="AN99" s="17">
        <f t="shared" si="176"/>
        <v>3170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8525</v>
      </c>
      <c r="Y100" s="15">
        <v>138405</v>
      </c>
      <c r="Z100" s="15">
        <v>155600</v>
      </c>
      <c r="AA100" s="15">
        <v>158124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2025'!R42</f>
        <v>0</v>
      </c>
      <c r="AN100" s="18">
        <f t="shared" si="176"/>
        <v>460654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2025'!R43</f>
        <v>0</v>
      </c>
      <c r="AN101" s="17">
        <f t="shared" si="176"/>
        <v>0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2025'!R44</f>
        <v>0</v>
      </c>
      <c r="AN102" s="18">
        <f t="shared" si="176"/>
        <v>0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35</v>
      </c>
      <c r="AH103" s="14">
        <v>171</v>
      </c>
      <c r="AI103" s="14">
        <v>428</v>
      </c>
      <c r="AJ103" s="14">
        <v>338</v>
      </c>
      <c r="AK103" s="14">
        <v>488</v>
      </c>
      <c r="AL103" s="14">
        <v>169</v>
      </c>
      <c r="AM103" s="14">
        <f>'Ingreso de Datos 2025'!R45</f>
        <v>0</v>
      </c>
      <c r="AN103" s="87">
        <f t="shared" si="176"/>
        <v>1629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3155</v>
      </c>
      <c r="AH104" s="15">
        <v>16400.400000000001</v>
      </c>
      <c r="AI104" s="15">
        <v>41387</v>
      </c>
      <c r="AJ104" s="15">
        <v>45386</v>
      </c>
      <c r="AK104" s="15">
        <v>59731.79</v>
      </c>
      <c r="AL104" s="15">
        <v>29881</v>
      </c>
      <c r="AM104" s="15">
        <f>'Ingreso de Datos 2025'!R46</f>
        <v>0</v>
      </c>
      <c r="AN104" s="88">
        <f t="shared" si="176"/>
        <v>195941.19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20</v>
      </c>
      <c r="AE105" s="59">
        <v>0</v>
      </c>
      <c r="AF105" s="87">
        <v>0</v>
      </c>
      <c r="AG105" s="59">
        <v>0</v>
      </c>
      <c r="AH105" s="59">
        <v>0</v>
      </c>
      <c r="AI105" s="59">
        <v>0</v>
      </c>
      <c r="AJ105" s="59">
        <v>2</v>
      </c>
      <c r="AK105" s="59">
        <v>0</v>
      </c>
      <c r="AL105" s="59">
        <v>0</v>
      </c>
      <c r="AM105" s="59">
        <f>'Ingreso de Datos 2025'!R47</f>
        <v>0</v>
      </c>
      <c r="AN105" s="87">
        <f t="shared" si="176"/>
        <v>22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5233.8</v>
      </c>
      <c r="AE106" s="60">
        <v>0</v>
      </c>
      <c r="AF106" s="88">
        <v>0</v>
      </c>
      <c r="AG106" s="60">
        <v>0</v>
      </c>
      <c r="AH106" s="60">
        <v>351.61</v>
      </c>
      <c r="AI106" s="60">
        <v>0</v>
      </c>
      <c r="AJ106" s="60">
        <v>18112</v>
      </c>
      <c r="AK106" s="60">
        <v>10547.17</v>
      </c>
      <c r="AL106" s="60">
        <v>0</v>
      </c>
      <c r="AM106" s="60">
        <f>'Ingreso de Datos 2025'!R48</f>
        <v>0</v>
      </c>
      <c r="AN106" s="88">
        <f t="shared" si="176"/>
        <v>34244.58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38</v>
      </c>
      <c r="AC107" s="14">
        <v>14</v>
      </c>
      <c r="AD107" s="14">
        <v>61</v>
      </c>
      <c r="AE107" s="17">
        <v>64</v>
      </c>
      <c r="AF107" s="17">
        <v>66</v>
      </c>
      <c r="AG107" s="17">
        <v>131</v>
      </c>
      <c r="AH107" s="17">
        <v>164</v>
      </c>
      <c r="AI107" s="17">
        <v>210</v>
      </c>
      <c r="AJ107" s="17">
        <v>191</v>
      </c>
      <c r="AK107" s="17">
        <v>234</v>
      </c>
      <c r="AL107" s="17">
        <v>384</v>
      </c>
      <c r="AM107" s="17">
        <f>'Ingreso de Datos 2025'!R49</f>
        <v>5</v>
      </c>
      <c r="AN107" s="17">
        <f t="shared" si="176"/>
        <v>1562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6319.2</v>
      </c>
      <c r="AC108" s="15">
        <v>2287.1999999999998</v>
      </c>
      <c r="AD108" s="15">
        <v>10579.4</v>
      </c>
      <c r="AE108" s="18">
        <v>11138</v>
      </c>
      <c r="AF108" s="18">
        <v>12237</v>
      </c>
      <c r="AG108" s="18">
        <v>22722</v>
      </c>
      <c r="AH108" s="18">
        <v>29330</v>
      </c>
      <c r="AI108" s="18">
        <v>38352</v>
      </c>
      <c r="AJ108" s="18">
        <v>36474</v>
      </c>
      <c r="AK108" s="18">
        <v>42447</v>
      </c>
      <c r="AL108" s="18">
        <v>75346</v>
      </c>
      <c r="AM108" s="18">
        <f>'Ingreso de Datos 2025'!R50</f>
        <v>855</v>
      </c>
      <c r="AN108" s="18">
        <f t="shared" si="176"/>
        <v>288086.8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702</v>
      </c>
      <c r="AI109" s="14">
        <v>986</v>
      </c>
      <c r="AJ109" s="14">
        <v>0</v>
      </c>
      <c r="AK109" s="14">
        <v>0</v>
      </c>
      <c r="AL109" s="14">
        <v>0</v>
      </c>
      <c r="AM109" s="14">
        <f>'Ingreso de Datos 2025'!R51</f>
        <v>0</v>
      </c>
      <c r="AN109" s="17">
        <f t="shared" si="176"/>
        <v>1688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15283.6</v>
      </c>
      <c r="AI110" s="15">
        <v>21706.6</v>
      </c>
      <c r="AJ110" s="15">
        <v>0</v>
      </c>
      <c r="AK110" s="15">
        <v>0</v>
      </c>
      <c r="AL110" s="15">
        <v>0</v>
      </c>
      <c r="AM110" s="15">
        <f>'Ingreso de Datos 2025'!R52</f>
        <v>0</v>
      </c>
      <c r="AN110" s="18">
        <f t="shared" si="176"/>
        <v>36990.199999999997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11-04-2025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0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2025'!R67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2025'!R68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2025'!R69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2025'!R70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2025'!R71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2025'!R72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2025'!R73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2025'!R74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2025'!R75</f>
        <v>0</v>
      </c>
      <c r="AN130" s="17">
        <f t="shared" si="182"/>
        <v>0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2025'!R76</f>
        <v>0</v>
      </c>
      <c r="AN131" s="18">
        <f t="shared" si="182"/>
        <v>0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2025'!R77</f>
        <v>0</v>
      </c>
      <c r="AN132" s="17">
        <f t="shared" ref="AN132:AN135" si="183">SUM(D132:AM132)</f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2025'!R78</f>
        <v>0</v>
      </c>
      <c r="AN133" s="18">
        <f t="shared" si="183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2025'!R79</f>
        <v>0</v>
      </c>
      <c r="AN134" s="17">
        <f t="shared" si="183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2025'!R80</f>
        <v>0</v>
      </c>
      <c r="AN135" s="18">
        <f t="shared" si="183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2025'!R81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2025'!R82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2025'!R83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2025'!R84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2025'!R85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2025'!R86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2025'!R87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2025'!R88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2025'!R89</f>
        <v>0</v>
      </c>
      <c r="AN144" s="17">
        <f t="shared" si="182"/>
        <v>0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2025'!R90</f>
        <v>0</v>
      </c>
      <c r="AN145" s="18">
        <f t="shared" si="182"/>
        <v>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2025'!R91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2025'!R92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2025'!R93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2025'!R94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2025'!R95</f>
        <v>0</v>
      </c>
      <c r="AN150" s="17">
        <f t="shared" si="182"/>
        <v>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2025'!R96</f>
        <v>0</v>
      </c>
      <c r="AN151" s="18">
        <f t="shared" si="182"/>
        <v>0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2025'!R97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2025'!R98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2025'!R99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2025'!R100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2025'!R101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2025'!R102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2025'!R103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2025'!R104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2025'!R105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2025'!R106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2025'!R107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2025'!R108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2025'!R109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2025'!R110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11-04-2025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8">
    <tabColor rgb="FF00B0F0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L1" sqref="AL1"/>
      <selection pane="topRight" activeCell="AL1" sqref="AL1"/>
      <selection pane="bottomLeft" activeCell="AL1" sqref="AL1"/>
      <selection pane="bottomRight" activeCell="A7" sqref="A7:C8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5703125" style="2" customWidth="1"/>
    <col min="4" max="23" width="16.7109375" style="2" customWidth="1"/>
    <col min="24" max="37" width="16.7109375" style="4" customWidth="1"/>
    <col min="38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  <c r="AN1" s="27"/>
      <c r="AO1" s="4"/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  <c r="AN2" s="27"/>
      <c r="AO2" s="4"/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  <c r="AN3" s="27"/>
      <c r="AO3" s="4"/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MARZO 2025</v>
      </c>
      <c r="AN4" s="27"/>
      <c r="AO4" s="4"/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4" t="s">
        <v>4</v>
      </c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6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2">
        <v>2024</v>
      </c>
      <c r="AM8" s="130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51343</v>
      </c>
      <c r="E9" s="50">
        <f t="shared" si="0"/>
        <v>52575</v>
      </c>
      <c r="F9" s="50">
        <f t="shared" si="0"/>
        <v>61472</v>
      </c>
      <c r="G9" s="50">
        <f t="shared" si="0"/>
        <v>62208</v>
      </c>
      <c r="H9" s="50">
        <f t="shared" si="0"/>
        <v>66985</v>
      </c>
      <c r="I9" s="50">
        <f t="shared" si="0"/>
        <v>68807</v>
      </c>
      <c r="J9" s="50">
        <f t="shared" si="0"/>
        <v>74021</v>
      </c>
      <c r="K9" s="50">
        <f t="shared" si="0"/>
        <v>64943</v>
      </c>
      <c r="L9" s="50">
        <f t="shared" si="0"/>
        <v>65966</v>
      </c>
      <c r="M9" s="50">
        <f t="shared" si="0"/>
        <v>69903</v>
      </c>
      <c r="N9" s="50">
        <f t="shared" si="0"/>
        <v>66339</v>
      </c>
      <c r="O9" s="50">
        <f t="shared" si="0"/>
        <v>67396</v>
      </c>
      <c r="P9" s="50">
        <f t="shared" si="0"/>
        <v>90775</v>
      </c>
      <c r="Q9" s="50">
        <f t="shared" si="0"/>
        <v>89816</v>
      </c>
      <c r="R9" s="50">
        <f t="shared" si="0"/>
        <v>84179</v>
      </c>
      <c r="S9" s="50">
        <f t="shared" si="0"/>
        <v>115558</v>
      </c>
      <c r="T9" s="50">
        <f t="shared" si="0"/>
        <v>117666</v>
      </c>
      <c r="U9" s="50">
        <f t="shared" si="0"/>
        <v>222113</v>
      </c>
      <c r="V9" s="50">
        <f t="shared" si="0"/>
        <v>155186</v>
      </c>
      <c r="W9" s="50">
        <f t="shared" si="0"/>
        <v>218913</v>
      </c>
      <c r="X9" s="50">
        <f t="shared" si="0"/>
        <v>212516</v>
      </c>
      <c r="Y9" s="50">
        <f t="shared" si="0"/>
        <v>204229</v>
      </c>
      <c r="Z9" s="50">
        <f t="shared" si="0"/>
        <v>163563</v>
      </c>
      <c r="AA9" s="50">
        <f t="shared" si="0"/>
        <v>208885</v>
      </c>
      <c r="AB9" s="50">
        <f t="shared" si="0"/>
        <v>185054</v>
      </c>
      <c r="AC9" s="50">
        <f>AC12+AC14+AC16+AC18+AC20+AC22+AC24+AC26+AC28+AC30+AC32+AC34+AC36+AC38+AC40+AC42+AC44+AC46+AC48+AC50+AC52+AC54</f>
        <v>253694</v>
      </c>
      <c r="AD9" s="50">
        <f t="shared" ref="AD9:AL9" si="1">AD12+AD14+AD16+AD18+AD20+AD22+AD24+AD26+AD28+AD30+AD32+AD34+AD36+AD38+AD40+AD42+AD44+AD46+AD48+AD50+AD52+AD54</f>
        <v>263854</v>
      </c>
      <c r="AE9" s="50">
        <f t="shared" si="1"/>
        <v>246438</v>
      </c>
      <c r="AF9" s="50">
        <f t="shared" si="1"/>
        <v>193481</v>
      </c>
      <c r="AG9" s="50">
        <f t="shared" si="1"/>
        <v>212470</v>
      </c>
      <c r="AH9" s="50">
        <f t="shared" si="1"/>
        <v>281586</v>
      </c>
      <c r="AI9" s="50">
        <f t="shared" si="1"/>
        <v>288741</v>
      </c>
      <c r="AJ9" s="50">
        <f t="shared" si="1"/>
        <v>181618</v>
      </c>
      <c r="AK9" s="50">
        <f t="shared" ref="AK9" si="2">AK12+AK14+AK16+AK18+AK20+AK22+AK24+AK26+AK28+AK30+AK32+AK34+AK36+AK38+AK40+AK42+AK44+AK46+AK48+AK50+AK52+AK54</f>
        <v>173548</v>
      </c>
      <c r="AL9" s="50">
        <f t="shared" si="1"/>
        <v>134854</v>
      </c>
      <c r="AM9" s="127">
        <f t="shared" ref="AM9" si="3">AM12+AM14+AM16+AM18+AM20+AM22+AM24+AM26+AM28+AM30+AM32+AM34+AM36+AM38+AM40+AM42+AM44+AM46+AM48+AM50+AM52+AM54</f>
        <v>4430</v>
      </c>
      <c r="AN9" s="31">
        <f>SUM(D9:AM9)</f>
        <v>5075125</v>
      </c>
      <c r="AO9" s="1"/>
      <c r="AP9" s="1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4">D13+D15+D17+D19+D21+D23+D25+D27+D29+D31+D33+D35+D37+D39+D41+D43+D45+D47+D49+D51+D53+D55</f>
        <v>5924700</v>
      </c>
      <c r="E10" s="51">
        <f t="shared" si="4"/>
        <v>5932624</v>
      </c>
      <c r="F10" s="51">
        <f t="shared" si="4"/>
        <v>6684853</v>
      </c>
      <c r="G10" s="51">
        <f t="shared" si="4"/>
        <v>6958443</v>
      </c>
      <c r="H10" s="51">
        <f t="shared" si="4"/>
        <v>7468608</v>
      </c>
      <c r="I10" s="51">
        <f t="shared" si="4"/>
        <v>7904750</v>
      </c>
      <c r="J10" s="51">
        <f t="shared" si="4"/>
        <v>8487746</v>
      </c>
      <c r="K10" s="51">
        <f t="shared" si="4"/>
        <v>7958276</v>
      </c>
      <c r="L10" s="51">
        <f t="shared" si="4"/>
        <v>8113332</v>
      </c>
      <c r="M10" s="51">
        <f t="shared" si="4"/>
        <v>8449209</v>
      </c>
      <c r="N10" s="51">
        <f t="shared" si="4"/>
        <v>8170273</v>
      </c>
      <c r="O10" s="51">
        <f t="shared" si="4"/>
        <v>8821970</v>
      </c>
      <c r="P10" s="51">
        <f t="shared" si="4"/>
        <v>11843446</v>
      </c>
      <c r="Q10" s="51">
        <f t="shared" si="4"/>
        <v>14539668</v>
      </c>
      <c r="R10" s="51">
        <f t="shared" si="4"/>
        <v>15221677</v>
      </c>
      <c r="S10" s="51">
        <f t="shared" si="4"/>
        <v>18716122.880000003</v>
      </c>
      <c r="T10" s="51">
        <f t="shared" si="4"/>
        <v>20550951.300000001</v>
      </c>
      <c r="U10" s="51">
        <f t="shared" si="4"/>
        <v>41054373</v>
      </c>
      <c r="V10" s="51">
        <f t="shared" si="4"/>
        <v>33860807.964000002</v>
      </c>
      <c r="W10" s="51">
        <f t="shared" si="4"/>
        <v>61233652.960000008</v>
      </c>
      <c r="X10" s="51">
        <f t="shared" si="4"/>
        <v>52628163.399999999</v>
      </c>
      <c r="Y10" s="51">
        <f t="shared" si="4"/>
        <v>61721945.999999993</v>
      </c>
      <c r="Z10" s="51">
        <f t="shared" si="4"/>
        <v>46721316.269099995</v>
      </c>
      <c r="AA10" s="51">
        <f t="shared" si="4"/>
        <v>51502118.149999999</v>
      </c>
      <c r="AB10" s="51">
        <f t="shared" si="4"/>
        <v>43370684.582716919</v>
      </c>
      <c r="AC10" s="51">
        <f>AC13+AC15+AC17+AC19+AC21+AC23+AC25+AC27+AC29+AC31+AC33+AC35+AC37+AC39+AC41+AC43+AC45+AC47+AC49+AC51+AC53+AC55</f>
        <v>73422342.603421584</v>
      </c>
      <c r="AD10" s="51">
        <f t="shared" ref="AD10:AL10" si="5">AD13+AD15+AD17+AD19+AD21+AD23+AD25+AD27+AD29+AD31+AD33+AD35+AD37+AD39+AD41+AD43+AD45+AD47+AD49+AD51+AD53+AD55</f>
        <v>69530081.693072855</v>
      </c>
      <c r="AE10" s="51">
        <f t="shared" si="5"/>
        <v>75415600.367616862</v>
      </c>
      <c r="AF10" s="51">
        <f t="shared" si="5"/>
        <v>57762342.265023611</v>
      </c>
      <c r="AG10" s="51">
        <f t="shared" si="5"/>
        <v>70962409.064053133</v>
      </c>
      <c r="AH10" s="51">
        <f t="shared" si="5"/>
        <v>80173197.386887461</v>
      </c>
      <c r="AI10" s="51">
        <f t="shared" si="5"/>
        <v>85190576.23286131</v>
      </c>
      <c r="AJ10" s="51">
        <f t="shared" si="5"/>
        <v>113863163.2563</v>
      </c>
      <c r="AK10" s="51">
        <f t="shared" ref="AK10" si="6">AK13+AK15+AK17+AK19+AK21+AK23+AK25+AK27+AK29+AK31+AK33+AK35+AK37+AK39+AK41+AK43+AK45+AK47+AK49+AK51+AK53+AK55</f>
        <v>109478051.6234</v>
      </c>
      <c r="AL10" s="51">
        <f t="shared" si="5"/>
        <v>105860745.5658</v>
      </c>
      <c r="AM10" s="51">
        <f t="shared" ref="AM10" si="7">AM13+AM15+AM17+AM19+AM21+AM23+AM25+AM27+AM29+AM31+AM33+AM35+AM37+AM39+AM41+AM43+AM45+AM47+AM49+AM51+AM53+AM55</f>
        <v>8051052.7873999998</v>
      </c>
      <c r="AN10" s="33">
        <f>SUM(D10:AM10)</f>
        <v>1413549274.3516536</v>
      </c>
      <c r="AO10" s="1"/>
      <c r="AP10" s="1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1"/>
      <c r="AP11" s="1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L12" si="8">D67+D122</f>
        <v>7584</v>
      </c>
      <c r="E12" s="59">
        <f t="shared" si="8"/>
        <v>7637</v>
      </c>
      <c r="F12" s="59">
        <f t="shared" si="8"/>
        <v>7694</v>
      </c>
      <c r="G12" s="59">
        <f t="shared" si="8"/>
        <v>7802</v>
      </c>
      <c r="H12" s="59">
        <f t="shared" si="8"/>
        <v>7793</v>
      </c>
      <c r="I12" s="59">
        <f t="shared" si="8"/>
        <v>8245</v>
      </c>
      <c r="J12" s="59">
        <f t="shared" si="8"/>
        <v>8697</v>
      </c>
      <c r="K12" s="59">
        <f t="shared" si="8"/>
        <v>11033</v>
      </c>
      <c r="L12" s="59">
        <f t="shared" si="8"/>
        <v>10186</v>
      </c>
      <c r="M12" s="59">
        <f t="shared" si="8"/>
        <v>11535</v>
      </c>
      <c r="N12" s="59">
        <f t="shared" si="8"/>
        <v>11421</v>
      </c>
      <c r="O12" s="59">
        <f t="shared" si="8"/>
        <v>13331</v>
      </c>
      <c r="P12" s="59">
        <f t="shared" si="8"/>
        <v>12135</v>
      </c>
      <c r="Q12" s="59">
        <f t="shared" si="8"/>
        <v>13159</v>
      </c>
      <c r="R12" s="59">
        <f t="shared" si="8"/>
        <v>11825</v>
      </c>
      <c r="S12" s="59">
        <f t="shared" si="8"/>
        <v>14263</v>
      </c>
      <c r="T12" s="59">
        <f t="shared" si="8"/>
        <v>10345</v>
      </c>
      <c r="U12" s="59">
        <f t="shared" si="8"/>
        <v>8796</v>
      </c>
      <c r="V12" s="59">
        <f t="shared" si="8"/>
        <v>3494</v>
      </c>
      <c r="W12" s="59">
        <f t="shared" si="8"/>
        <v>4732</v>
      </c>
      <c r="X12" s="14">
        <f t="shared" si="8"/>
        <v>0</v>
      </c>
      <c r="Y12" s="14">
        <f t="shared" si="8"/>
        <v>0</v>
      </c>
      <c r="Z12" s="14">
        <f t="shared" si="8"/>
        <v>0</v>
      </c>
      <c r="AA12" s="14">
        <f t="shared" si="8"/>
        <v>0</v>
      </c>
      <c r="AB12" s="14">
        <f t="shared" si="8"/>
        <v>0</v>
      </c>
      <c r="AC12" s="14">
        <f t="shared" si="8"/>
        <v>0</v>
      </c>
      <c r="AD12" s="14">
        <f t="shared" si="8"/>
        <v>0</v>
      </c>
      <c r="AE12" s="14">
        <f t="shared" si="8"/>
        <v>0</v>
      </c>
      <c r="AF12" s="14">
        <f t="shared" si="8"/>
        <v>0</v>
      </c>
      <c r="AG12" s="14">
        <f t="shared" ref="AG12:AH12" si="9">AG67+AG122</f>
        <v>0</v>
      </c>
      <c r="AH12" s="14">
        <f t="shared" si="9"/>
        <v>0</v>
      </c>
      <c r="AI12" s="14">
        <f t="shared" ref="AI12:AJ12" si="10">AI67+AI122</f>
        <v>0</v>
      </c>
      <c r="AJ12" s="14">
        <f t="shared" si="10"/>
        <v>0</v>
      </c>
      <c r="AK12" s="14">
        <f t="shared" ref="AK12" si="11">AK67+AK122</f>
        <v>0</v>
      </c>
      <c r="AL12" s="14">
        <f t="shared" si="8"/>
        <v>0</v>
      </c>
      <c r="AM12" s="14">
        <f t="shared" ref="AM12" si="12">AM67+AM122</f>
        <v>0</v>
      </c>
      <c r="AN12" s="17">
        <f t="shared" ref="AN12:AN55" si="13">SUM(D12:AM12)</f>
        <v>191707</v>
      </c>
    </row>
    <row r="13" spans="1:42" ht="12.75" customHeight="1" x14ac:dyDescent="0.2">
      <c r="A13" s="149"/>
      <c r="B13" s="137"/>
      <c r="C13" s="46" t="s">
        <v>3</v>
      </c>
      <c r="D13" s="60">
        <f t="shared" ref="D13:AL13" si="14">D68+D123</f>
        <v>839920</v>
      </c>
      <c r="E13" s="60">
        <f t="shared" si="14"/>
        <v>847430</v>
      </c>
      <c r="F13" s="60">
        <f t="shared" si="14"/>
        <v>879760</v>
      </c>
      <c r="G13" s="60">
        <f t="shared" si="14"/>
        <v>887960</v>
      </c>
      <c r="H13" s="60">
        <f t="shared" si="14"/>
        <v>886950</v>
      </c>
      <c r="I13" s="60">
        <f t="shared" si="14"/>
        <v>1043990</v>
      </c>
      <c r="J13" s="60">
        <f t="shared" si="14"/>
        <v>1215730</v>
      </c>
      <c r="K13" s="60">
        <f t="shared" si="14"/>
        <v>1674920</v>
      </c>
      <c r="L13" s="60">
        <f t="shared" si="14"/>
        <v>1582360</v>
      </c>
      <c r="M13" s="60">
        <f t="shared" si="14"/>
        <v>1744680</v>
      </c>
      <c r="N13" s="60">
        <f t="shared" si="14"/>
        <v>1798450</v>
      </c>
      <c r="O13" s="60">
        <f t="shared" si="14"/>
        <v>2043950</v>
      </c>
      <c r="P13" s="60">
        <f t="shared" si="14"/>
        <v>2038130</v>
      </c>
      <c r="Q13" s="60">
        <f t="shared" si="14"/>
        <v>2280715</v>
      </c>
      <c r="R13" s="60">
        <f t="shared" si="14"/>
        <v>2032362</v>
      </c>
      <c r="S13" s="60">
        <f t="shared" si="14"/>
        <v>2522510</v>
      </c>
      <c r="T13" s="60">
        <f t="shared" si="14"/>
        <v>1778931</v>
      </c>
      <c r="U13" s="60">
        <f t="shared" si="14"/>
        <v>2088683</v>
      </c>
      <c r="V13" s="60">
        <f t="shared" si="14"/>
        <v>1378294.77</v>
      </c>
      <c r="W13" s="60">
        <f t="shared" si="14"/>
        <v>1882037.49</v>
      </c>
      <c r="X13" s="15">
        <f t="shared" si="14"/>
        <v>0</v>
      </c>
      <c r="Y13" s="15">
        <f t="shared" si="14"/>
        <v>0</v>
      </c>
      <c r="Z13" s="15">
        <f t="shared" si="14"/>
        <v>0</v>
      </c>
      <c r="AA13" s="15">
        <f t="shared" si="14"/>
        <v>0</v>
      </c>
      <c r="AB13" s="15">
        <f t="shared" si="14"/>
        <v>0</v>
      </c>
      <c r="AC13" s="15">
        <f t="shared" si="14"/>
        <v>0</v>
      </c>
      <c r="AD13" s="15">
        <f t="shared" si="14"/>
        <v>0</v>
      </c>
      <c r="AE13" s="15">
        <f t="shared" si="14"/>
        <v>0</v>
      </c>
      <c r="AF13" s="15">
        <f t="shared" si="14"/>
        <v>0</v>
      </c>
      <c r="AG13" s="15">
        <f t="shared" ref="AG13:AH13" si="15">AG68+AG123</f>
        <v>0</v>
      </c>
      <c r="AH13" s="15">
        <f t="shared" si="15"/>
        <v>0</v>
      </c>
      <c r="AI13" s="15">
        <f t="shared" ref="AI13:AJ13" si="16">AI68+AI123</f>
        <v>0</v>
      </c>
      <c r="AJ13" s="15">
        <f t="shared" si="16"/>
        <v>0</v>
      </c>
      <c r="AK13" s="15">
        <f t="shared" ref="AK13" si="17">AK68+AK123</f>
        <v>0</v>
      </c>
      <c r="AL13" s="15">
        <f t="shared" si="14"/>
        <v>0</v>
      </c>
      <c r="AM13" s="15">
        <f t="shared" ref="AM13" si="18">AM68+AM123</f>
        <v>0</v>
      </c>
      <c r="AN13" s="18">
        <f t="shared" si="13"/>
        <v>31447763.259999998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L14" si="19">D69+D124</f>
        <v>0</v>
      </c>
      <c r="E14" s="59">
        <f t="shared" si="19"/>
        <v>1020</v>
      </c>
      <c r="F14" s="59">
        <f t="shared" si="19"/>
        <v>8060</v>
      </c>
      <c r="G14" s="59">
        <f t="shared" si="19"/>
        <v>9012</v>
      </c>
      <c r="H14" s="59">
        <f t="shared" si="19"/>
        <v>11165</v>
      </c>
      <c r="I14" s="59">
        <f t="shared" si="19"/>
        <v>8499</v>
      </c>
      <c r="J14" s="59">
        <f t="shared" si="19"/>
        <v>13427</v>
      </c>
      <c r="K14" s="59">
        <f t="shared" si="19"/>
        <v>10250</v>
      </c>
      <c r="L14" s="59">
        <f t="shared" si="19"/>
        <v>11878</v>
      </c>
      <c r="M14" s="59">
        <f t="shared" si="19"/>
        <v>11618</v>
      </c>
      <c r="N14" s="59">
        <f t="shared" si="19"/>
        <v>11337</v>
      </c>
      <c r="O14" s="59">
        <f t="shared" si="19"/>
        <v>11711</v>
      </c>
      <c r="P14" s="59">
        <f t="shared" si="19"/>
        <v>10713</v>
      </c>
      <c r="Q14" s="59">
        <f t="shared" si="19"/>
        <v>11139</v>
      </c>
      <c r="R14" s="59">
        <f t="shared" si="19"/>
        <v>5029</v>
      </c>
      <c r="S14" s="59">
        <f t="shared" si="19"/>
        <v>1327</v>
      </c>
      <c r="T14" s="59">
        <f t="shared" si="19"/>
        <v>664</v>
      </c>
      <c r="U14" s="59">
        <f t="shared" si="19"/>
        <v>0</v>
      </c>
      <c r="V14" s="59">
        <f t="shared" si="19"/>
        <v>0</v>
      </c>
      <c r="W14" s="59">
        <f t="shared" si="19"/>
        <v>0</v>
      </c>
      <c r="X14" s="14">
        <f t="shared" si="19"/>
        <v>0</v>
      </c>
      <c r="Y14" s="14">
        <f t="shared" si="19"/>
        <v>0</v>
      </c>
      <c r="Z14" s="14">
        <f t="shared" si="19"/>
        <v>0</v>
      </c>
      <c r="AA14" s="14">
        <f t="shared" si="19"/>
        <v>0</v>
      </c>
      <c r="AB14" s="14">
        <f t="shared" si="19"/>
        <v>0</v>
      </c>
      <c r="AC14" s="14">
        <f t="shared" si="19"/>
        <v>0</v>
      </c>
      <c r="AD14" s="14">
        <f t="shared" si="19"/>
        <v>0</v>
      </c>
      <c r="AE14" s="14">
        <f t="shared" si="19"/>
        <v>0</v>
      </c>
      <c r="AF14" s="14">
        <f t="shared" si="19"/>
        <v>0</v>
      </c>
      <c r="AG14" s="14">
        <f t="shared" ref="AG14:AH14" si="20">AG69+AG124</f>
        <v>0</v>
      </c>
      <c r="AH14" s="14">
        <f t="shared" si="20"/>
        <v>0</v>
      </c>
      <c r="AI14" s="14">
        <f t="shared" ref="AI14:AJ14" si="21">AI69+AI124</f>
        <v>0</v>
      </c>
      <c r="AJ14" s="14">
        <f t="shared" si="21"/>
        <v>0</v>
      </c>
      <c r="AK14" s="14">
        <f t="shared" ref="AK14" si="22">AK69+AK124</f>
        <v>0</v>
      </c>
      <c r="AL14" s="14">
        <f t="shared" si="19"/>
        <v>0</v>
      </c>
      <c r="AM14" s="14">
        <f t="shared" ref="AM14" si="23">AM69+AM124</f>
        <v>0</v>
      </c>
      <c r="AN14" s="17">
        <f t="shared" si="13"/>
        <v>136849</v>
      </c>
    </row>
    <row r="15" spans="1:42" ht="12.75" customHeight="1" x14ac:dyDescent="0.2">
      <c r="A15" s="149"/>
      <c r="B15" s="137"/>
      <c r="C15" s="11" t="s">
        <v>3</v>
      </c>
      <c r="D15" s="60">
        <f t="shared" ref="D15:AL15" si="24">D70+D125</f>
        <v>0</v>
      </c>
      <c r="E15" s="60">
        <f t="shared" si="24"/>
        <v>95044</v>
      </c>
      <c r="F15" s="60">
        <f t="shared" si="24"/>
        <v>638813</v>
      </c>
      <c r="G15" s="60">
        <f t="shared" si="24"/>
        <v>981333</v>
      </c>
      <c r="H15" s="60">
        <f t="shared" si="24"/>
        <v>1254358</v>
      </c>
      <c r="I15" s="60">
        <f t="shared" si="24"/>
        <v>916860</v>
      </c>
      <c r="J15" s="60">
        <f t="shared" si="24"/>
        <v>1482236</v>
      </c>
      <c r="K15" s="60">
        <f t="shared" si="24"/>
        <v>1248456</v>
      </c>
      <c r="L15" s="60">
        <f t="shared" si="24"/>
        <v>1486532</v>
      </c>
      <c r="M15" s="60">
        <f t="shared" si="24"/>
        <v>1494809</v>
      </c>
      <c r="N15" s="60">
        <f t="shared" si="24"/>
        <v>1474248</v>
      </c>
      <c r="O15" s="60">
        <f t="shared" si="24"/>
        <v>1526513</v>
      </c>
      <c r="P15" s="60">
        <f t="shared" si="24"/>
        <v>1441111</v>
      </c>
      <c r="Q15" s="60">
        <f t="shared" si="24"/>
        <v>1568994</v>
      </c>
      <c r="R15" s="60">
        <f t="shared" si="24"/>
        <v>706735</v>
      </c>
      <c r="S15" s="60">
        <f t="shared" si="24"/>
        <v>208125</v>
      </c>
      <c r="T15" s="60">
        <f t="shared" si="24"/>
        <v>124187</v>
      </c>
      <c r="U15" s="60">
        <f t="shared" si="24"/>
        <v>0</v>
      </c>
      <c r="V15" s="60">
        <f t="shared" si="24"/>
        <v>0</v>
      </c>
      <c r="W15" s="60">
        <f t="shared" si="24"/>
        <v>0</v>
      </c>
      <c r="X15" s="15">
        <f t="shared" si="24"/>
        <v>0</v>
      </c>
      <c r="Y15" s="15">
        <f t="shared" si="24"/>
        <v>0</v>
      </c>
      <c r="Z15" s="15">
        <f t="shared" si="24"/>
        <v>0</v>
      </c>
      <c r="AA15" s="15">
        <f t="shared" si="24"/>
        <v>0</v>
      </c>
      <c r="AB15" s="15">
        <f t="shared" si="24"/>
        <v>0</v>
      </c>
      <c r="AC15" s="15">
        <f t="shared" si="24"/>
        <v>0</v>
      </c>
      <c r="AD15" s="15">
        <f t="shared" si="24"/>
        <v>0</v>
      </c>
      <c r="AE15" s="15">
        <f t="shared" si="24"/>
        <v>0</v>
      </c>
      <c r="AF15" s="15">
        <f t="shared" si="24"/>
        <v>0</v>
      </c>
      <c r="AG15" s="15">
        <f t="shared" ref="AG15:AH15" si="25">AG70+AG125</f>
        <v>0</v>
      </c>
      <c r="AH15" s="15">
        <f t="shared" si="25"/>
        <v>0</v>
      </c>
      <c r="AI15" s="15">
        <f t="shared" ref="AI15:AJ15" si="26">AI70+AI125</f>
        <v>0</v>
      </c>
      <c r="AJ15" s="15">
        <f t="shared" si="26"/>
        <v>0</v>
      </c>
      <c r="AK15" s="15">
        <f t="shared" ref="AK15" si="27">AK70+AK125</f>
        <v>0</v>
      </c>
      <c r="AL15" s="15">
        <f t="shared" si="24"/>
        <v>0</v>
      </c>
      <c r="AM15" s="15">
        <f t="shared" ref="AM15" si="28">AM70+AM125</f>
        <v>0</v>
      </c>
      <c r="AN15" s="18">
        <f t="shared" si="13"/>
        <v>16648354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L16" si="29">D71+D126</f>
        <v>0</v>
      </c>
      <c r="E16" s="59">
        <f t="shared" si="29"/>
        <v>0</v>
      </c>
      <c r="F16" s="59">
        <f t="shared" si="29"/>
        <v>0</v>
      </c>
      <c r="G16" s="59">
        <f t="shared" si="29"/>
        <v>0</v>
      </c>
      <c r="H16" s="59">
        <f t="shared" si="29"/>
        <v>0</v>
      </c>
      <c r="I16" s="59">
        <f t="shared" si="29"/>
        <v>4972</v>
      </c>
      <c r="J16" s="59">
        <f t="shared" si="29"/>
        <v>7132</v>
      </c>
      <c r="K16" s="59">
        <f t="shared" si="29"/>
        <v>7298</v>
      </c>
      <c r="L16" s="59">
        <f t="shared" si="29"/>
        <v>6115</v>
      </c>
      <c r="M16" s="59">
        <f t="shared" si="29"/>
        <v>6574</v>
      </c>
      <c r="N16" s="59">
        <f t="shared" si="29"/>
        <v>7334</v>
      </c>
      <c r="O16" s="59">
        <f t="shared" si="29"/>
        <v>9826</v>
      </c>
      <c r="P16" s="59">
        <f t="shared" si="29"/>
        <v>16216</v>
      </c>
      <c r="Q16" s="59">
        <f t="shared" si="29"/>
        <v>22049</v>
      </c>
      <c r="R16" s="59">
        <f t="shared" si="29"/>
        <v>2068</v>
      </c>
      <c r="S16" s="59">
        <f t="shared" si="29"/>
        <v>0</v>
      </c>
      <c r="T16" s="59">
        <f t="shared" si="29"/>
        <v>0</v>
      </c>
      <c r="U16" s="59">
        <f t="shared" si="29"/>
        <v>0</v>
      </c>
      <c r="V16" s="59">
        <f t="shared" si="29"/>
        <v>0</v>
      </c>
      <c r="W16" s="59">
        <f t="shared" si="29"/>
        <v>0</v>
      </c>
      <c r="X16" s="14">
        <f t="shared" si="29"/>
        <v>0</v>
      </c>
      <c r="Y16" s="14">
        <f t="shared" si="29"/>
        <v>0</v>
      </c>
      <c r="Z16" s="14">
        <f t="shared" si="29"/>
        <v>0</v>
      </c>
      <c r="AA16" s="14">
        <f t="shared" si="29"/>
        <v>0</v>
      </c>
      <c r="AB16" s="14">
        <f t="shared" si="29"/>
        <v>0</v>
      </c>
      <c r="AC16" s="14">
        <f t="shared" si="29"/>
        <v>0</v>
      </c>
      <c r="AD16" s="14">
        <f t="shared" si="29"/>
        <v>0</v>
      </c>
      <c r="AE16" s="14">
        <f t="shared" si="29"/>
        <v>0</v>
      </c>
      <c r="AF16" s="14">
        <f t="shared" si="29"/>
        <v>0</v>
      </c>
      <c r="AG16" s="14">
        <f t="shared" ref="AG16:AH16" si="30">AG71+AG126</f>
        <v>0</v>
      </c>
      <c r="AH16" s="14">
        <f t="shared" si="30"/>
        <v>0</v>
      </c>
      <c r="AI16" s="14">
        <f t="shared" ref="AI16:AJ16" si="31">AI71+AI126</f>
        <v>0</v>
      </c>
      <c r="AJ16" s="14">
        <f t="shared" si="31"/>
        <v>0</v>
      </c>
      <c r="AK16" s="14">
        <f t="shared" ref="AK16" si="32">AK71+AK126</f>
        <v>0</v>
      </c>
      <c r="AL16" s="14">
        <f t="shared" si="29"/>
        <v>0</v>
      </c>
      <c r="AM16" s="14">
        <f t="shared" ref="AM16" si="33">AM71+AM126</f>
        <v>0</v>
      </c>
      <c r="AN16" s="17">
        <f t="shared" si="13"/>
        <v>89584</v>
      </c>
    </row>
    <row r="17" spans="1:43" ht="12.75" customHeight="1" x14ac:dyDescent="0.2">
      <c r="A17" s="149"/>
      <c r="B17" s="137"/>
      <c r="C17" s="11" t="s">
        <v>3</v>
      </c>
      <c r="D17" s="60">
        <f t="shared" ref="D17:AL17" si="34">D72+D127</f>
        <v>0</v>
      </c>
      <c r="E17" s="60">
        <f t="shared" si="34"/>
        <v>0</v>
      </c>
      <c r="F17" s="60">
        <f t="shared" si="34"/>
        <v>0</v>
      </c>
      <c r="G17" s="60">
        <f t="shared" si="34"/>
        <v>0</v>
      </c>
      <c r="H17" s="60">
        <f t="shared" si="34"/>
        <v>0</v>
      </c>
      <c r="I17" s="60">
        <f t="shared" si="34"/>
        <v>696080</v>
      </c>
      <c r="J17" s="60">
        <f t="shared" si="34"/>
        <v>1013080</v>
      </c>
      <c r="K17" s="60">
        <f t="shared" si="34"/>
        <v>1046520</v>
      </c>
      <c r="L17" s="60">
        <f t="shared" si="34"/>
        <v>888800</v>
      </c>
      <c r="M17" s="60">
        <f t="shared" si="34"/>
        <v>951690</v>
      </c>
      <c r="N17" s="60">
        <f t="shared" si="34"/>
        <v>1063270</v>
      </c>
      <c r="O17" s="60">
        <f t="shared" si="34"/>
        <v>1418150</v>
      </c>
      <c r="P17" s="60">
        <f t="shared" si="34"/>
        <v>2008445</v>
      </c>
      <c r="Q17" s="60">
        <f t="shared" si="34"/>
        <v>2744610</v>
      </c>
      <c r="R17" s="60">
        <f t="shared" si="34"/>
        <v>252060</v>
      </c>
      <c r="S17" s="60">
        <f t="shared" si="34"/>
        <v>0</v>
      </c>
      <c r="T17" s="60">
        <f t="shared" si="34"/>
        <v>0</v>
      </c>
      <c r="U17" s="60">
        <f t="shared" si="34"/>
        <v>0</v>
      </c>
      <c r="V17" s="60">
        <f t="shared" si="34"/>
        <v>0</v>
      </c>
      <c r="W17" s="60">
        <f t="shared" si="34"/>
        <v>0</v>
      </c>
      <c r="X17" s="15">
        <f t="shared" si="34"/>
        <v>0</v>
      </c>
      <c r="Y17" s="15">
        <f t="shared" si="34"/>
        <v>0</v>
      </c>
      <c r="Z17" s="15">
        <f t="shared" si="34"/>
        <v>0</v>
      </c>
      <c r="AA17" s="15">
        <f t="shared" si="34"/>
        <v>0</v>
      </c>
      <c r="AB17" s="15">
        <f t="shared" si="34"/>
        <v>0</v>
      </c>
      <c r="AC17" s="15">
        <f t="shared" si="34"/>
        <v>0</v>
      </c>
      <c r="AD17" s="15">
        <f t="shared" si="34"/>
        <v>0</v>
      </c>
      <c r="AE17" s="15">
        <f t="shared" si="34"/>
        <v>0</v>
      </c>
      <c r="AF17" s="15">
        <f t="shared" si="34"/>
        <v>0</v>
      </c>
      <c r="AG17" s="15">
        <f t="shared" ref="AG17:AH17" si="35">AG72+AG127</f>
        <v>0</v>
      </c>
      <c r="AH17" s="15">
        <f t="shared" si="35"/>
        <v>0</v>
      </c>
      <c r="AI17" s="15">
        <f t="shared" ref="AI17:AJ17" si="36">AI72+AI127</f>
        <v>0</v>
      </c>
      <c r="AJ17" s="15">
        <f t="shared" si="36"/>
        <v>0</v>
      </c>
      <c r="AK17" s="15">
        <f t="shared" ref="AK17" si="37">AK72+AK127</f>
        <v>0</v>
      </c>
      <c r="AL17" s="15">
        <f t="shared" si="34"/>
        <v>0</v>
      </c>
      <c r="AM17" s="15">
        <f t="shared" ref="AM17" si="38">AM72+AM127</f>
        <v>0</v>
      </c>
      <c r="AN17" s="18">
        <f t="shared" si="13"/>
        <v>12082705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L18" si="39">D73+D128</f>
        <v>0</v>
      </c>
      <c r="E18" s="59">
        <f t="shared" si="39"/>
        <v>0</v>
      </c>
      <c r="F18" s="59">
        <f t="shared" si="39"/>
        <v>0</v>
      </c>
      <c r="G18" s="59">
        <f t="shared" si="39"/>
        <v>0</v>
      </c>
      <c r="H18" s="59">
        <f t="shared" si="39"/>
        <v>0</v>
      </c>
      <c r="I18" s="59">
        <f t="shared" si="39"/>
        <v>0</v>
      </c>
      <c r="J18" s="59">
        <f t="shared" si="39"/>
        <v>0</v>
      </c>
      <c r="K18" s="59">
        <f t="shared" si="39"/>
        <v>0</v>
      </c>
      <c r="L18" s="59">
        <f t="shared" si="39"/>
        <v>0</v>
      </c>
      <c r="M18" s="59">
        <f t="shared" si="39"/>
        <v>0</v>
      </c>
      <c r="N18" s="59">
        <f t="shared" si="39"/>
        <v>0</v>
      </c>
      <c r="O18" s="59">
        <f t="shared" si="39"/>
        <v>2225</v>
      </c>
      <c r="P18" s="59">
        <f t="shared" si="39"/>
        <v>7646</v>
      </c>
      <c r="Q18" s="59">
        <f t="shared" si="39"/>
        <v>19118</v>
      </c>
      <c r="R18" s="59">
        <f t="shared" si="39"/>
        <v>28372</v>
      </c>
      <c r="S18" s="59">
        <f t="shared" si="39"/>
        <v>33611</v>
      </c>
      <c r="T18" s="59">
        <f t="shared" si="39"/>
        <v>35586</v>
      </c>
      <c r="U18" s="59">
        <f t="shared" si="39"/>
        <v>54343</v>
      </c>
      <c r="V18" s="59">
        <f t="shared" si="39"/>
        <v>53572</v>
      </c>
      <c r="W18" s="59">
        <f t="shared" si="39"/>
        <v>64997</v>
      </c>
      <c r="X18" s="14">
        <f t="shared" si="39"/>
        <v>80244</v>
      </c>
      <c r="Y18" s="14">
        <f t="shared" si="39"/>
        <v>77445</v>
      </c>
      <c r="Z18" s="14">
        <f t="shared" si="39"/>
        <v>16711</v>
      </c>
      <c r="AA18" s="14">
        <f t="shared" si="39"/>
        <v>0</v>
      </c>
      <c r="AB18" s="14">
        <f t="shared" si="39"/>
        <v>0</v>
      </c>
      <c r="AC18" s="14">
        <f t="shared" si="39"/>
        <v>0</v>
      </c>
      <c r="AD18" s="14">
        <f t="shared" si="39"/>
        <v>0</v>
      </c>
      <c r="AE18" s="14">
        <f t="shared" si="39"/>
        <v>0</v>
      </c>
      <c r="AF18" s="14">
        <f t="shared" si="39"/>
        <v>0</v>
      </c>
      <c r="AG18" s="14">
        <f t="shared" ref="AG18:AH18" si="40">AG73+AG128</f>
        <v>0</v>
      </c>
      <c r="AH18" s="14">
        <f t="shared" si="40"/>
        <v>0</v>
      </c>
      <c r="AI18" s="14">
        <f t="shared" ref="AI18:AJ18" si="41">AI73+AI128</f>
        <v>0</v>
      </c>
      <c r="AJ18" s="14">
        <f t="shared" si="41"/>
        <v>0</v>
      </c>
      <c r="AK18" s="14">
        <f t="shared" ref="AK18" si="42">AK73+AK128</f>
        <v>0</v>
      </c>
      <c r="AL18" s="14">
        <f t="shared" si="39"/>
        <v>0</v>
      </c>
      <c r="AM18" s="14">
        <f t="shared" ref="AM18" si="43">AM73+AM128</f>
        <v>0</v>
      </c>
      <c r="AN18" s="17">
        <f t="shared" si="13"/>
        <v>473870</v>
      </c>
    </row>
    <row r="19" spans="1:43" ht="12.75" customHeight="1" x14ac:dyDescent="0.2">
      <c r="A19" s="149"/>
      <c r="B19" s="137"/>
      <c r="C19" s="11" t="s">
        <v>3</v>
      </c>
      <c r="D19" s="60">
        <f t="shared" ref="D19:AL19" si="44">D74+D129</f>
        <v>0</v>
      </c>
      <c r="E19" s="60">
        <f t="shared" si="44"/>
        <v>0</v>
      </c>
      <c r="F19" s="60">
        <f t="shared" si="44"/>
        <v>0</v>
      </c>
      <c r="G19" s="60">
        <f t="shared" si="44"/>
        <v>0</v>
      </c>
      <c r="H19" s="60">
        <f t="shared" si="44"/>
        <v>0</v>
      </c>
      <c r="I19" s="60">
        <f t="shared" si="44"/>
        <v>0</v>
      </c>
      <c r="J19" s="60">
        <f t="shared" si="44"/>
        <v>0</v>
      </c>
      <c r="K19" s="60">
        <f t="shared" si="44"/>
        <v>0</v>
      </c>
      <c r="L19" s="60">
        <f t="shared" si="44"/>
        <v>0</v>
      </c>
      <c r="M19" s="60">
        <f t="shared" si="44"/>
        <v>0</v>
      </c>
      <c r="N19" s="60">
        <f t="shared" si="44"/>
        <v>0</v>
      </c>
      <c r="O19" s="60">
        <f t="shared" si="44"/>
        <v>597655</v>
      </c>
      <c r="P19" s="60">
        <f t="shared" si="44"/>
        <v>2055585</v>
      </c>
      <c r="Q19" s="60">
        <f t="shared" si="44"/>
        <v>5443842</v>
      </c>
      <c r="R19" s="60">
        <f t="shared" si="44"/>
        <v>8044893</v>
      </c>
      <c r="S19" s="60">
        <f t="shared" si="44"/>
        <v>9600779</v>
      </c>
      <c r="T19" s="60">
        <f t="shared" si="44"/>
        <v>11415640.300000001</v>
      </c>
      <c r="U19" s="60">
        <f t="shared" si="44"/>
        <v>22915881</v>
      </c>
      <c r="V19" s="60">
        <f t="shared" si="44"/>
        <v>22526317.574000001</v>
      </c>
      <c r="W19" s="60">
        <f t="shared" si="44"/>
        <v>33394954</v>
      </c>
      <c r="X19" s="15">
        <f t="shared" si="44"/>
        <v>40956578.399999999</v>
      </c>
      <c r="Y19" s="15">
        <f t="shared" si="44"/>
        <v>43437754.739999995</v>
      </c>
      <c r="Z19" s="15">
        <f t="shared" si="44"/>
        <v>9783478.6590999998</v>
      </c>
      <c r="AA19" s="15">
        <f t="shared" si="44"/>
        <v>0</v>
      </c>
      <c r="AB19" s="15">
        <f t="shared" si="44"/>
        <v>0</v>
      </c>
      <c r="AC19" s="15">
        <f t="shared" si="44"/>
        <v>0</v>
      </c>
      <c r="AD19" s="15">
        <f t="shared" si="44"/>
        <v>0</v>
      </c>
      <c r="AE19" s="15">
        <f t="shared" si="44"/>
        <v>0</v>
      </c>
      <c r="AF19" s="15">
        <f t="shared" si="44"/>
        <v>0</v>
      </c>
      <c r="AG19" s="15">
        <f t="shared" ref="AG19:AH19" si="45">AG74+AG129</f>
        <v>0</v>
      </c>
      <c r="AH19" s="15">
        <f t="shared" si="45"/>
        <v>0</v>
      </c>
      <c r="AI19" s="15">
        <f t="shared" ref="AI19:AJ19" si="46">AI74+AI129</f>
        <v>0</v>
      </c>
      <c r="AJ19" s="15">
        <f t="shared" si="46"/>
        <v>0</v>
      </c>
      <c r="AK19" s="15">
        <f t="shared" ref="AK19" si="47">AK74+AK129</f>
        <v>0</v>
      </c>
      <c r="AL19" s="15">
        <f t="shared" si="44"/>
        <v>0</v>
      </c>
      <c r="AM19" s="15">
        <f t="shared" ref="AM19" si="48">AM74+AM129</f>
        <v>0</v>
      </c>
      <c r="AN19" s="18">
        <f t="shared" si="13"/>
        <v>210173358.67309999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L20" si="49">D75+D130</f>
        <v>0</v>
      </c>
      <c r="E20" s="59">
        <f t="shared" si="49"/>
        <v>0</v>
      </c>
      <c r="F20" s="59">
        <f t="shared" si="49"/>
        <v>0</v>
      </c>
      <c r="G20" s="59">
        <f t="shared" si="49"/>
        <v>0</v>
      </c>
      <c r="H20" s="59">
        <f t="shared" si="49"/>
        <v>0</v>
      </c>
      <c r="I20" s="59">
        <f t="shared" si="49"/>
        <v>0</v>
      </c>
      <c r="J20" s="59">
        <f t="shared" si="49"/>
        <v>0</v>
      </c>
      <c r="K20" s="59">
        <f t="shared" si="49"/>
        <v>0</v>
      </c>
      <c r="L20" s="59">
        <f t="shared" si="49"/>
        <v>0</v>
      </c>
      <c r="M20" s="59">
        <f t="shared" si="49"/>
        <v>0</v>
      </c>
      <c r="N20" s="59">
        <f t="shared" si="49"/>
        <v>0</v>
      </c>
      <c r="O20" s="59">
        <f t="shared" si="49"/>
        <v>0</v>
      </c>
      <c r="P20" s="59">
        <f t="shared" si="49"/>
        <v>0</v>
      </c>
      <c r="Q20" s="59">
        <f t="shared" si="49"/>
        <v>0</v>
      </c>
      <c r="R20" s="59">
        <f t="shared" si="49"/>
        <v>0</v>
      </c>
      <c r="S20" s="59">
        <f t="shared" si="49"/>
        <v>0</v>
      </c>
      <c r="T20" s="59">
        <f t="shared" si="49"/>
        <v>0</v>
      </c>
      <c r="U20" s="59">
        <f t="shared" si="49"/>
        <v>0</v>
      </c>
      <c r="V20" s="59">
        <f t="shared" si="49"/>
        <v>0</v>
      </c>
      <c r="W20" s="59">
        <f t="shared" si="49"/>
        <v>0</v>
      </c>
      <c r="X20" s="14">
        <f t="shared" si="49"/>
        <v>0</v>
      </c>
      <c r="Y20" s="14">
        <f t="shared" si="49"/>
        <v>0</v>
      </c>
      <c r="Z20" s="14">
        <f t="shared" si="49"/>
        <v>33976</v>
      </c>
      <c r="AA20" s="14">
        <f t="shared" si="49"/>
        <v>38771</v>
      </c>
      <c r="AB20" s="14">
        <f t="shared" si="49"/>
        <v>24438</v>
      </c>
      <c r="AC20" s="14">
        <f t="shared" si="49"/>
        <v>27403</v>
      </c>
      <c r="AD20" s="14">
        <f t="shared" si="49"/>
        <v>20976</v>
      </c>
      <c r="AE20" s="14">
        <f t="shared" si="49"/>
        <v>29997</v>
      </c>
      <c r="AF20" s="14">
        <f t="shared" si="49"/>
        <v>20701</v>
      </c>
      <c r="AG20" s="14">
        <f t="shared" ref="AG20:AH20" si="50">AG75+AG130</f>
        <v>24023</v>
      </c>
      <c r="AH20" s="14">
        <f t="shared" si="50"/>
        <v>21956</v>
      </c>
      <c r="AI20" s="14">
        <f t="shared" ref="AI20:AJ25" si="51">AI75+AI130</f>
        <v>33191</v>
      </c>
      <c r="AJ20" s="14">
        <f t="shared" si="51"/>
        <v>42531</v>
      </c>
      <c r="AK20" s="14">
        <f t="shared" ref="AK20" si="52">AK75+AK130</f>
        <v>38456</v>
      </c>
      <c r="AL20" s="14">
        <f t="shared" si="49"/>
        <v>35508</v>
      </c>
      <c r="AM20" s="14">
        <f t="shared" ref="AM20" si="53">AM75+AM130</f>
        <v>3481</v>
      </c>
      <c r="AN20" s="17">
        <f t="shared" si="13"/>
        <v>395408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54">D76+D131</f>
        <v>0</v>
      </c>
      <c r="E21" s="60">
        <f t="shared" si="54"/>
        <v>0</v>
      </c>
      <c r="F21" s="60">
        <f t="shared" si="54"/>
        <v>0</v>
      </c>
      <c r="G21" s="60">
        <f t="shared" si="54"/>
        <v>0</v>
      </c>
      <c r="H21" s="60">
        <f t="shared" si="54"/>
        <v>0</v>
      </c>
      <c r="I21" s="60">
        <f t="shared" si="54"/>
        <v>0</v>
      </c>
      <c r="J21" s="60">
        <f t="shared" si="54"/>
        <v>0</v>
      </c>
      <c r="K21" s="60">
        <f t="shared" si="54"/>
        <v>0</v>
      </c>
      <c r="L21" s="60">
        <f t="shared" si="54"/>
        <v>0</v>
      </c>
      <c r="M21" s="60">
        <f t="shared" si="54"/>
        <v>0</v>
      </c>
      <c r="N21" s="60">
        <f t="shared" si="54"/>
        <v>0</v>
      </c>
      <c r="O21" s="60">
        <f t="shared" si="54"/>
        <v>0</v>
      </c>
      <c r="P21" s="60">
        <f t="shared" si="54"/>
        <v>0</v>
      </c>
      <c r="Q21" s="60">
        <f t="shared" si="54"/>
        <v>0</v>
      </c>
      <c r="R21" s="60">
        <f t="shared" si="54"/>
        <v>0</v>
      </c>
      <c r="S21" s="60">
        <f t="shared" si="54"/>
        <v>0</v>
      </c>
      <c r="T21" s="60">
        <f t="shared" si="54"/>
        <v>0</v>
      </c>
      <c r="U21" s="60">
        <f t="shared" si="54"/>
        <v>0</v>
      </c>
      <c r="V21" s="60">
        <f t="shared" si="54"/>
        <v>0</v>
      </c>
      <c r="W21" s="60">
        <f t="shared" si="54"/>
        <v>0</v>
      </c>
      <c r="X21" s="15">
        <f t="shared" si="54"/>
        <v>0</v>
      </c>
      <c r="Y21" s="15">
        <f t="shared" si="54"/>
        <v>0</v>
      </c>
      <c r="Z21" s="15">
        <f t="shared" si="54"/>
        <v>19651531.43</v>
      </c>
      <c r="AA21" s="15">
        <f t="shared" si="54"/>
        <v>26046124</v>
      </c>
      <c r="AB21" s="15">
        <f t="shared" si="54"/>
        <v>18916672.444716915</v>
      </c>
      <c r="AC21" s="15">
        <f t="shared" si="54"/>
        <v>25749477.623421591</v>
      </c>
      <c r="AD21" s="15">
        <f t="shared" si="54"/>
        <v>20220356.61507285</v>
      </c>
      <c r="AE21" s="15">
        <f t="shared" si="54"/>
        <v>29743012.94861687</v>
      </c>
      <c r="AF21" s="15">
        <f t="shared" si="54"/>
        <v>20460697.120023623</v>
      </c>
      <c r="AG21" s="15">
        <f t="shared" ref="AG21:AH21" si="55">AG76+AG131</f>
        <v>25542843.850053124</v>
      </c>
      <c r="AH21" s="15">
        <f t="shared" si="55"/>
        <v>24584552.347327463</v>
      </c>
      <c r="AI21" s="15">
        <f t="shared" si="51"/>
        <v>39287237.016113959</v>
      </c>
      <c r="AJ21" s="15">
        <f t="shared" si="51"/>
        <v>64251941.739299998</v>
      </c>
      <c r="AK21" s="15">
        <f t="shared" ref="AK21" si="56">AK76+AK131</f>
        <v>63226830.001800001</v>
      </c>
      <c r="AL21" s="15">
        <f t="shared" ref="AL21:AM25" si="57">AL76+AL131</f>
        <v>63919978.706799999</v>
      </c>
      <c r="AM21" s="15">
        <f t="shared" si="57"/>
        <v>7380538.5699999994</v>
      </c>
      <c r="AN21" s="18">
        <f t="shared" si="13"/>
        <v>448981794.41324639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58">D77+D132</f>
        <v>0</v>
      </c>
      <c r="E22" s="59">
        <f t="shared" si="58"/>
        <v>0</v>
      </c>
      <c r="F22" s="59">
        <f t="shared" si="58"/>
        <v>0</v>
      </c>
      <c r="G22" s="59">
        <f t="shared" si="58"/>
        <v>0</v>
      </c>
      <c r="H22" s="59">
        <f t="shared" si="58"/>
        <v>0</v>
      </c>
      <c r="I22" s="59">
        <f t="shared" si="58"/>
        <v>0</v>
      </c>
      <c r="J22" s="59">
        <f t="shared" si="58"/>
        <v>0</v>
      </c>
      <c r="K22" s="59">
        <f t="shared" si="58"/>
        <v>0</v>
      </c>
      <c r="L22" s="59">
        <f t="shared" si="58"/>
        <v>0</v>
      </c>
      <c r="M22" s="59">
        <f t="shared" si="58"/>
        <v>0</v>
      </c>
      <c r="N22" s="59">
        <f t="shared" si="58"/>
        <v>0</v>
      </c>
      <c r="O22" s="59">
        <f t="shared" si="58"/>
        <v>0</v>
      </c>
      <c r="P22" s="59">
        <f t="shared" si="58"/>
        <v>0</v>
      </c>
      <c r="Q22" s="59">
        <f t="shared" si="58"/>
        <v>0</v>
      </c>
      <c r="R22" s="59">
        <f t="shared" si="58"/>
        <v>0</v>
      </c>
      <c r="S22" s="59">
        <f t="shared" si="58"/>
        <v>0</v>
      </c>
      <c r="T22" s="59">
        <f t="shared" si="58"/>
        <v>0</v>
      </c>
      <c r="U22" s="59">
        <f t="shared" si="58"/>
        <v>0</v>
      </c>
      <c r="V22" s="59">
        <f t="shared" si="58"/>
        <v>0</v>
      </c>
      <c r="W22" s="59">
        <f t="shared" si="58"/>
        <v>0</v>
      </c>
      <c r="X22" s="14">
        <f t="shared" si="58"/>
        <v>0</v>
      </c>
      <c r="Y22" s="14">
        <f t="shared" si="58"/>
        <v>0</v>
      </c>
      <c r="Z22" s="14">
        <f t="shared" si="58"/>
        <v>0</v>
      </c>
      <c r="AA22" s="14">
        <f t="shared" si="58"/>
        <v>0</v>
      </c>
      <c r="AB22" s="14">
        <f t="shared" si="58"/>
        <v>0</v>
      </c>
      <c r="AC22" s="14">
        <f t="shared" si="58"/>
        <v>0</v>
      </c>
      <c r="AD22" s="14">
        <f t="shared" si="58"/>
        <v>3643</v>
      </c>
      <c r="AE22" s="17">
        <f t="shared" si="58"/>
        <v>3821</v>
      </c>
      <c r="AF22" s="17">
        <f t="shared" si="58"/>
        <v>5387</v>
      </c>
      <c r="AG22" s="17">
        <f t="shared" si="58"/>
        <v>3765</v>
      </c>
      <c r="AH22" s="17">
        <f t="shared" si="58"/>
        <v>3000</v>
      </c>
      <c r="AI22" s="17">
        <f t="shared" si="51"/>
        <v>1408</v>
      </c>
      <c r="AJ22" s="17">
        <f t="shared" si="51"/>
        <v>1932</v>
      </c>
      <c r="AK22" s="17">
        <f t="shared" ref="AK22" si="59">AK77+AK132</f>
        <v>2928</v>
      </c>
      <c r="AL22" s="17">
        <f t="shared" si="57"/>
        <v>2764</v>
      </c>
      <c r="AM22" s="17">
        <f t="shared" si="57"/>
        <v>244</v>
      </c>
      <c r="AN22" s="17">
        <f t="shared" si="13"/>
        <v>28892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60">D78+D133</f>
        <v>0</v>
      </c>
      <c r="E23" s="60">
        <f t="shared" si="60"/>
        <v>0</v>
      </c>
      <c r="F23" s="60">
        <f t="shared" si="60"/>
        <v>0</v>
      </c>
      <c r="G23" s="60">
        <f t="shared" si="60"/>
        <v>0</v>
      </c>
      <c r="H23" s="60">
        <f t="shared" si="60"/>
        <v>0</v>
      </c>
      <c r="I23" s="60">
        <f t="shared" si="60"/>
        <v>0</v>
      </c>
      <c r="J23" s="60">
        <f t="shared" si="60"/>
        <v>0</v>
      </c>
      <c r="K23" s="60">
        <f t="shared" si="60"/>
        <v>0</v>
      </c>
      <c r="L23" s="60">
        <f t="shared" si="60"/>
        <v>0</v>
      </c>
      <c r="M23" s="60">
        <f t="shared" si="60"/>
        <v>0</v>
      </c>
      <c r="N23" s="60">
        <f t="shared" si="60"/>
        <v>0</v>
      </c>
      <c r="O23" s="60">
        <f t="shared" si="60"/>
        <v>0</v>
      </c>
      <c r="P23" s="60">
        <f t="shared" si="60"/>
        <v>0</v>
      </c>
      <c r="Q23" s="60">
        <f t="shared" si="60"/>
        <v>0</v>
      </c>
      <c r="R23" s="60">
        <f t="shared" si="60"/>
        <v>0</v>
      </c>
      <c r="S23" s="60">
        <f t="shared" si="60"/>
        <v>0</v>
      </c>
      <c r="T23" s="60">
        <f t="shared" si="60"/>
        <v>0</v>
      </c>
      <c r="U23" s="60">
        <f t="shared" si="60"/>
        <v>0</v>
      </c>
      <c r="V23" s="60">
        <f t="shared" si="60"/>
        <v>0</v>
      </c>
      <c r="W23" s="60">
        <f t="shared" si="60"/>
        <v>0</v>
      </c>
      <c r="X23" s="15">
        <f t="shared" si="60"/>
        <v>0</v>
      </c>
      <c r="Y23" s="15">
        <f t="shared" si="60"/>
        <v>0</v>
      </c>
      <c r="Z23" s="15">
        <f t="shared" si="60"/>
        <v>0</v>
      </c>
      <c r="AA23" s="15">
        <f t="shared" si="60"/>
        <v>0</v>
      </c>
      <c r="AB23" s="15">
        <f t="shared" si="60"/>
        <v>0</v>
      </c>
      <c r="AC23" s="15">
        <f t="shared" si="60"/>
        <v>0</v>
      </c>
      <c r="AD23" s="15">
        <f t="shared" si="60"/>
        <v>4459747.7200000016</v>
      </c>
      <c r="AE23" s="18">
        <f t="shared" si="60"/>
        <v>4607187.25</v>
      </c>
      <c r="AF23" s="18">
        <f t="shared" si="60"/>
        <v>4495546.5410000002</v>
      </c>
      <c r="AG23" s="18">
        <f t="shared" si="60"/>
        <v>3298940.469</v>
      </c>
      <c r="AH23" s="18">
        <f t="shared" si="60"/>
        <v>3841136.8210000005</v>
      </c>
      <c r="AI23" s="18">
        <f t="shared" si="51"/>
        <v>2353458.8309000004</v>
      </c>
      <c r="AJ23" s="18">
        <f t="shared" si="51"/>
        <v>3565946.4440000001</v>
      </c>
      <c r="AK23" s="18">
        <f t="shared" ref="AK23" si="61">AK78+AK133</f>
        <v>5607969.7400000012</v>
      </c>
      <c r="AL23" s="18">
        <f t="shared" si="57"/>
        <v>5916849.4099999992</v>
      </c>
      <c r="AM23" s="18">
        <f t="shared" si="57"/>
        <v>452712.02740000014</v>
      </c>
      <c r="AN23" s="18">
        <f t="shared" si="13"/>
        <v>38599495.253300004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62">D79+D134</f>
        <v>28000</v>
      </c>
      <c r="E24" s="59">
        <f t="shared" si="62"/>
        <v>28663</v>
      </c>
      <c r="F24" s="59">
        <f t="shared" si="62"/>
        <v>29461</v>
      </c>
      <c r="G24" s="59">
        <f t="shared" si="62"/>
        <v>30359</v>
      </c>
      <c r="H24" s="59">
        <f t="shared" si="62"/>
        <v>29948</v>
      </c>
      <c r="I24" s="59">
        <f t="shared" si="62"/>
        <v>29546</v>
      </c>
      <c r="J24" s="59">
        <f t="shared" si="62"/>
        <v>28517</v>
      </c>
      <c r="K24" s="59">
        <f t="shared" si="62"/>
        <v>24364</v>
      </c>
      <c r="L24" s="59">
        <f t="shared" si="62"/>
        <v>24740</v>
      </c>
      <c r="M24" s="59">
        <f t="shared" si="62"/>
        <v>22011</v>
      </c>
      <c r="N24" s="59">
        <f t="shared" si="62"/>
        <v>21546</v>
      </c>
      <c r="O24" s="59">
        <f t="shared" si="62"/>
        <v>14962</v>
      </c>
      <c r="P24" s="59">
        <f t="shared" si="62"/>
        <v>10667</v>
      </c>
      <c r="Q24" s="59">
        <f t="shared" si="62"/>
        <v>7186</v>
      </c>
      <c r="R24" s="59">
        <f t="shared" si="62"/>
        <v>14</v>
      </c>
      <c r="S24" s="59">
        <f t="shared" si="62"/>
        <v>0</v>
      </c>
      <c r="T24" s="59">
        <f t="shared" si="62"/>
        <v>0</v>
      </c>
      <c r="U24" s="59">
        <f t="shared" si="62"/>
        <v>0</v>
      </c>
      <c r="V24" s="59">
        <f t="shared" si="62"/>
        <v>0</v>
      </c>
      <c r="W24" s="59">
        <f t="shared" si="62"/>
        <v>0</v>
      </c>
      <c r="X24" s="59">
        <f t="shared" si="62"/>
        <v>0</v>
      </c>
      <c r="Y24" s="59">
        <f t="shared" si="62"/>
        <v>0</v>
      </c>
      <c r="Z24" s="59">
        <f t="shared" si="62"/>
        <v>0</v>
      </c>
      <c r="AA24" s="59">
        <f t="shared" si="62"/>
        <v>0</v>
      </c>
      <c r="AB24" s="59">
        <f t="shared" si="62"/>
        <v>0</v>
      </c>
      <c r="AC24" s="59">
        <f t="shared" si="62"/>
        <v>0</v>
      </c>
      <c r="AD24" s="59">
        <f t="shared" si="62"/>
        <v>0</v>
      </c>
      <c r="AE24" s="59">
        <f t="shared" si="62"/>
        <v>0</v>
      </c>
      <c r="AF24" s="59">
        <f t="shared" si="62"/>
        <v>0</v>
      </c>
      <c r="AG24" s="59">
        <f t="shared" si="62"/>
        <v>0</v>
      </c>
      <c r="AH24" s="59">
        <f t="shared" si="62"/>
        <v>0</v>
      </c>
      <c r="AI24" s="59">
        <f t="shared" si="51"/>
        <v>0</v>
      </c>
      <c r="AJ24" s="59">
        <f t="shared" si="51"/>
        <v>0</v>
      </c>
      <c r="AK24" s="59">
        <f t="shared" ref="AK24" si="63">AK79+AK134</f>
        <v>0</v>
      </c>
      <c r="AL24" s="59">
        <f t="shared" si="57"/>
        <v>0</v>
      </c>
      <c r="AM24" s="59">
        <f t="shared" si="57"/>
        <v>0</v>
      </c>
      <c r="AN24" s="17">
        <f t="shared" si="13"/>
        <v>329984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64">D80+D135</f>
        <v>3794660</v>
      </c>
      <c r="E25" s="60">
        <f t="shared" si="64"/>
        <v>3741850</v>
      </c>
      <c r="F25" s="60">
        <f t="shared" si="64"/>
        <v>3834280</v>
      </c>
      <c r="G25" s="60">
        <f t="shared" si="64"/>
        <v>3856590</v>
      </c>
      <c r="H25" s="60">
        <f t="shared" si="64"/>
        <v>3682550</v>
      </c>
      <c r="I25" s="60">
        <f t="shared" si="64"/>
        <v>3645490</v>
      </c>
      <c r="J25" s="60">
        <f t="shared" si="64"/>
        <v>3288060</v>
      </c>
      <c r="K25" s="60">
        <f t="shared" si="64"/>
        <v>2894550</v>
      </c>
      <c r="L25" s="60">
        <f t="shared" si="64"/>
        <v>2954590</v>
      </c>
      <c r="M25" s="60">
        <f t="shared" si="64"/>
        <v>2600290</v>
      </c>
      <c r="N25" s="60">
        <f t="shared" si="64"/>
        <v>2524330</v>
      </c>
      <c r="O25" s="60">
        <f t="shared" si="64"/>
        <v>1833150</v>
      </c>
      <c r="P25" s="60">
        <f t="shared" si="64"/>
        <v>1247420</v>
      </c>
      <c r="Q25" s="60">
        <f t="shared" si="64"/>
        <v>912270</v>
      </c>
      <c r="R25" s="60">
        <f t="shared" si="64"/>
        <v>2800</v>
      </c>
      <c r="S25" s="60">
        <f t="shared" si="64"/>
        <v>0</v>
      </c>
      <c r="T25" s="60">
        <f t="shared" si="64"/>
        <v>0</v>
      </c>
      <c r="U25" s="60">
        <f t="shared" si="64"/>
        <v>0</v>
      </c>
      <c r="V25" s="60">
        <f t="shared" si="64"/>
        <v>0</v>
      </c>
      <c r="W25" s="60">
        <f t="shared" si="64"/>
        <v>0</v>
      </c>
      <c r="X25" s="60">
        <f t="shared" si="64"/>
        <v>0</v>
      </c>
      <c r="Y25" s="60">
        <f t="shared" si="64"/>
        <v>0</v>
      </c>
      <c r="Z25" s="60">
        <f t="shared" si="64"/>
        <v>0</v>
      </c>
      <c r="AA25" s="60">
        <f t="shared" si="64"/>
        <v>0</v>
      </c>
      <c r="AB25" s="60">
        <f t="shared" si="64"/>
        <v>0</v>
      </c>
      <c r="AC25" s="60">
        <f t="shared" si="64"/>
        <v>0</v>
      </c>
      <c r="AD25" s="60">
        <f t="shared" si="64"/>
        <v>0</v>
      </c>
      <c r="AE25" s="60">
        <f t="shared" si="64"/>
        <v>0</v>
      </c>
      <c r="AF25" s="60">
        <f t="shared" si="64"/>
        <v>0</v>
      </c>
      <c r="AG25" s="60">
        <f t="shared" si="64"/>
        <v>0</v>
      </c>
      <c r="AH25" s="60">
        <f t="shared" si="64"/>
        <v>0</v>
      </c>
      <c r="AI25" s="60">
        <f t="shared" si="51"/>
        <v>0</v>
      </c>
      <c r="AJ25" s="60">
        <f t="shared" si="51"/>
        <v>0</v>
      </c>
      <c r="AK25" s="60">
        <f t="shared" ref="AK25" si="65">AK80+AK135</f>
        <v>0</v>
      </c>
      <c r="AL25" s="60">
        <f t="shared" si="57"/>
        <v>0</v>
      </c>
      <c r="AM25" s="60">
        <f t="shared" si="57"/>
        <v>0</v>
      </c>
      <c r="AN25" s="18">
        <f t="shared" si="13"/>
        <v>40812880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L26" si="66">D81+D136</f>
        <v>15759</v>
      </c>
      <c r="E26" s="59">
        <f t="shared" si="66"/>
        <v>15255</v>
      </c>
      <c r="F26" s="59">
        <f t="shared" si="66"/>
        <v>16257</v>
      </c>
      <c r="G26" s="59">
        <f t="shared" si="66"/>
        <v>15035</v>
      </c>
      <c r="H26" s="59">
        <f t="shared" si="66"/>
        <v>18079</v>
      </c>
      <c r="I26" s="59">
        <f t="shared" si="66"/>
        <v>17545</v>
      </c>
      <c r="J26" s="59">
        <f t="shared" si="66"/>
        <v>16246</v>
      </c>
      <c r="K26" s="59">
        <f t="shared" si="66"/>
        <v>11901</v>
      </c>
      <c r="L26" s="59">
        <f t="shared" si="66"/>
        <v>12659</v>
      </c>
      <c r="M26" s="59">
        <f t="shared" si="66"/>
        <v>17211</v>
      </c>
      <c r="N26" s="59">
        <f t="shared" si="66"/>
        <v>13571</v>
      </c>
      <c r="O26" s="59">
        <f t="shared" si="66"/>
        <v>14157</v>
      </c>
      <c r="P26" s="59">
        <f t="shared" si="66"/>
        <v>31692</v>
      </c>
      <c r="Q26" s="59">
        <f t="shared" si="66"/>
        <v>14721</v>
      </c>
      <c r="R26" s="59">
        <f t="shared" si="66"/>
        <v>4204</v>
      </c>
      <c r="S26" s="59">
        <f t="shared" si="66"/>
        <v>3782</v>
      </c>
      <c r="T26" s="59">
        <f t="shared" si="66"/>
        <v>1488</v>
      </c>
      <c r="U26" s="59">
        <f t="shared" si="66"/>
        <v>0</v>
      </c>
      <c r="V26" s="59">
        <f t="shared" si="66"/>
        <v>0</v>
      </c>
      <c r="W26" s="59">
        <f t="shared" si="66"/>
        <v>0</v>
      </c>
      <c r="X26" s="14">
        <f t="shared" si="66"/>
        <v>0</v>
      </c>
      <c r="Y26" s="14">
        <f t="shared" si="66"/>
        <v>0</v>
      </c>
      <c r="Z26" s="14">
        <f t="shared" si="66"/>
        <v>0</v>
      </c>
      <c r="AA26" s="14">
        <f t="shared" si="66"/>
        <v>0</v>
      </c>
      <c r="AB26" s="14">
        <f t="shared" si="66"/>
        <v>0</v>
      </c>
      <c r="AC26" s="14">
        <f t="shared" si="66"/>
        <v>0</v>
      </c>
      <c r="AD26" s="14">
        <f t="shared" si="66"/>
        <v>0</v>
      </c>
      <c r="AE26" s="14">
        <f t="shared" si="66"/>
        <v>0</v>
      </c>
      <c r="AF26" s="14">
        <f t="shared" si="66"/>
        <v>0</v>
      </c>
      <c r="AG26" s="14">
        <f t="shared" ref="AG26:AH26" si="67">AG81+AG136</f>
        <v>0</v>
      </c>
      <c r="AH26" s="14">
        <f t="shared" si="67"/>
        <v>0</v>
      </c>
      <c r="AI26" s="14">
        <f t="shared" ref="AI26:AJ26" si="68">AI81+AI136</f>
        <v>0</v>
      </c>
      <c r="AJ26" s="14">
        <f t="shared" si="68"/>
        <v>0</v>
      </c>
      <c r="AK26" s="14">
        <f t="shared" ref="AK26" si="69">AK81+AK136</f>
        <v>0</v>
      </c>
      <c r="AL26" s="14">
        <f t="shared" si="66"/>
        <v>0</v>
      </c>
      <c r="AM26" s="14">
        <f t="shared" ref="AM26" si="70">AM81+AM136</f>
        <v>0</v>
      </c>
      <c r="AN26" s="17">
        <f t="shared" si="13"/>
        <v>239562</v>
      </c>
    </row>
    <row r="27" spans="1:43" ht="12.75" customHeight="1" x14ac:dyDescent="0.2">
      <c r="A27" s="150"/>
      <c r="B27" s="137"/>
      <c r="C27" s="11" t="s">
        <v>3</v>
      </c>
      <c r="D27" s="60">
        <f t="shared" ref="D27:AL27" si="71">D82+D137</f>
        <v>1290120</v>
      </c>
      <c r="E27" s="60">
        <f t="shared" si="71"/>
        <v>1248300</v>
      </c>
      <c r="F27" s="60">
        <f t="shared" si="71"/>
        <v>1332000</v>
      </c>
      <c r="G27" s="60">
        <f t="shared" si="71"/>
        <v>1232560</v>
      </c>
      <c r="H27" s="60">
        <f t="shared" si="71"/>
        <v>1644750</v>
      </c>
      <c r="I27" s="60">
        <f t="shared" si="71"/>
        <v>1602330</v>
      </c>
      <c r="J27" s="60">
        <f t="shared" si="71"/>
        <v>1488420</v>
      </c>
      <c r="K27" s="60">
        <f t="shared" si="71"/>
        <v>1083090</v>
      </c>
      <c r="L27" s="60">
        <f t="shared" si="71"/>
        <v>1157980</v>
      </c>
      <c r="M27" s="60">
        <f t="shared" si="71"/>
        <v>1550420</v>
      </c>
      <c r="N27" s="60">
        <f t="shared" si="71"/>
        <v>1178895</v>
      </c>
      <c r="O27" s="60">
        <f t="shared" si="71"/>
        <v>1259152</v>
      </c>
      <c r="P27" s="60">
        <f t="shared" si="71"/>
        <v>2852034</v>
      </c>
      <c r="Q27" s="60">
        <f t="shared" si="71"/>
        <v>1306450</v>
      </c>
      <c r="R27" s="60">
        <f t="shared" si="71"/>
        <v>361880</v>
      </c>
      <c r="S27" s="60">
        <f t="shared" si="71"/>
        <v>297590</v>
      </c>
      <c r="T27" s="60">
        <f t="shared" si="71"/>
        <v>122870</v>
      </c>
      <c r="U27" s="60">
        <f t="shared" si="71"/>
        <v>0</v>
      </c>
      <c r="V27" s="60">
        <f t="shared" si="71"/>
        <v>0</v>
      </c>
      <c r="W27" s="60">
        <f t="shared" si="71"/>
        <v>0</v>
      </c>
      <c r="X27" s="15">
        <f t="shared" si="71"/>
        <v>0</v>
      </c>
      <c r="Y27" s="15">
        <f t="shared" si="71"/>
        <v>0</v>
      </c>
      <c r="Z27" s="15">
        <f t="shared" si="71"/>
        <v>0</v>
      </c>
      <c r="AA27" s="15">
        <f t="shared" si="71"/>
        <v>0</v>
      </c>
      <c r="AB27" s="15">
        <f t="shared" si="71"/>
        <v>0</v>
      </c>
      <c r="AC27" s="15">
        <f t="shared" si="71"/>
        <v>0</v>
      </c>
      <c r="AD27" s="15">
        <f t="shared" si="71"/>
        <v>0</v>
      </c>
      <c r="AE27" s="15">
        <f t="shared" si="71"/>
        <v>0</v>
      </c>
      <c r="AF27" s="15">
        <f t="shared" si="71"/>
        <v>0</v>
      </c>
      <c r="AG27" s="15">
        <f t="shared" ref="AG27:AH27" si="72">AG82+AG137</f>
        <v>0</v>
      </c>
      <c r="AH27" s="15">
        <f t="shared" si="72"/>
        <v>0</v>
      </c>
      <c r="AI27" s="15">
        <f t="shared" ref="AI27:AJ27" si="73">AI82+AI137</f>
        <v>0</v>
      </c>
      <c r="AJ27" s="15">
        <f t="shared" si="73"/>
        <v>0</v>
      </c>
      <c r="AK27" s="15">
        <f t="shared" ref="AK27" si="74">AK82+AK137</f>
        <v>0</v>
      </c>
      <c r="AL27" s="15">
        <f t="shared" si="71"/>
        <v>0</v>
      </c>
      <c r="AM27" s="15">
        <f t="shared" ref="AM27" si="75">AM82+AM137</f>
        <v>0</v>
      </c>
      <c r="AN27" s="18">
        <f t="shared" si="13"/>
        <v>21008841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L28" si="76">D83+D138</f>
        <v>0</v>
      </c>
      <c r="E28" s="59">
        <f t="shared" si="76"/>
        <v>0</v>
      </c>
      <c r="F28" s="59">
        <f t="shared" si="76"/>
        <v>0</v>
      </c>
      <c r="G28" s="59">
        <f t="shared" si="76"/>
        <v>0</v>
      </c>
      <c r="H28" s="59">
        <f t="shared" si="76"/>
        <v>0</v>
      </c>
      <c r="I28" s="59">
        <f t="shared" si="76"/>
        <v>0</v>
      </c>
      <c r="J28" s="59">
        <f t="shared" si="76"/>
        <v>2</v>
      </c>
      <c r="K28" s="59">
        <f t="shared" si="76"/>
        <v>97</v>
      </c>
      <c r="L28" s="59">
        <f t="shared" si="76"/>
        <v>388</v>
      </c>
      <c r="M28" s="59">
        <f t="shared" si="76"/>
        <v>954</v>
      </c>
      <c r="N28" s="59">
        <f t="shared" si="76"/>
        <v>1130</v>
      </c>
      <c r="O28" s="59">
        <f t="shared" si="76"/>
        <v>1184</v>
      </c>
      <c r="P28" s="59">
        <f t="shared" si="76"/>
        <v>1706</v>
      </c>
      <c r="Q28" s="59">
        <f t="shared" si="76"/>
        <v>2444</v>
      </c>
      <c r="R28" s="59">
        <f t="shared" si="76"/>
        <v>2069</v>
      </c>
      <c r="S28" s="59">
        <f t="shared" si="76"/>
        <v>3244</v>
      </c>
      <c r="T28" s="59">
        <f t="shared" si="76"/>
        <v>4112</v>
      </c>
      <c r="U28" s="59">
        <f t="shared" si="76"/>
        <v>4000</v>
      </c>
      <c r="V28" s="59">
        <f t="shared" si="76"/>
        <v>3079</v>
      </c>
      <c r="W28" s="59">
        <f t="shared" si="76"/>
        <v>1650</v>
      </c>
      <c r="X28" s="14">
        <f t="shared" si="76"/>
        <v>343</v>
      </c>
      <c r="Y28" s="14">
        <f t="shared" si="76"/>
        <v>871</v>
      </c>
      <c r="Z28" s="14">
        <f t="shared" si="76"/>
        <v>812</v>
      </c>
      <c r="AA28" s="14">
        <f t="shared" si="76"/>
        <v>875</v>
      </c>
      <c r="AB28" s="14">
        <f t="shared" si="76"/>
        <v>1000</v>
      </c>
      <c r="AC28" s="14">
        <f t="shared" si="76"/>
        <v>1500</v>
      </c>
      <c r="AD28" s="14">
        <f t="shared" si="76"/>
        <v>1374</v>
      </c>
      <c r="AE28" s="14">
        <f t="shared" si="76"/>
        <v>1685</v>
      </c>
      <c r="AF28" s="14">
        <f t="shared" si="76"/>
        <v>1700</v>
      </c>
      <c r="AG28" s="14">
        <f t="shared" ref="AG28:AH28" si="77">AG83+AG138</f>
        <v>1700</v>
      </c>
      <c r="AH28" s="14">
        <f t="shared" si="77"/>
        <v>1700</v>
      </c>
      <c r="AI28" s="14">
        <f t="shared" ref="AI28:AJ28" si="78">AI83+AI138</f>
        <v>3000</v>
      </c>
      <c r="AJ28" s="14">
        <f t="shared" si="78"/>
        <v>3000</v>
      </c>
      <c r="AK28" s="14">
        <f t="shared" ref="AK28" si="79">AK83+AK138</f>
        <v>2375</v>
      </c>
      <c r="AL28" s="14">
        <f t="shared" si="76"/>
        <v>1736</v>
      </c>
      <c r="AM28" s="14">
        <f t="shared" ref="AM28" si="80">AM83+AM138</f>
        <v>489</v>
      </c>
      <c r="AN28" s="17">
        <f t="shared" si="13"/>
        <v>50219</v>
      </c>
    </row>
    <row r="29" spans="1:43" ht="12.75" customHeight="1" x14ac:dyDescent="0.2">
      <c r="A29" s="150"/>
      <c r="B29" s="137"/>
      <c r="C29" s="11" t="s">
        <v>3</v>
      </c>
      <c r="D29" s="60">
        <f t="shared" ref="D29:AL29" si="81">D84+D139</f>
        <v>0</v>
      </c>
      <c r="E29" s="60">
        <f t="shared" si="81"/>
        <v>0</v>
      </c>
      <c r="F29" s="60">
        <f t="shared" si="81"/>
        <v>0</v>
      </c>
      <c r="G29" s="60">
        <f t="shared" si="81"/>
        <v>0</v>
      </c>
      <c r="H29" s="60">
        <f t="shared" si="81"/>
        <v>0</v>
      </c>
      <c r="I29" s="60">
        <f t="shared" si="81"/>
        <v>0</v>
      </c>
      <c r="J29" s="60">
        <f t="shared" si="81"/>
        <v>220</v>
      </c>
      <c r="K29" s="60">
        <f t="shared" si="81"/>
        <v>10740</v>
      </c>
      <c r="L29" s="60">
        <f t="shared" si="81"/>
        <v>43070</v>
      </c>
      <c r="M29" s="60">
        <f t="shared" si="81"/>
        <v>107320</v>
      </c>
      <c r="N29" s="60">
        <f t="shared" si="81"/>
        <v>131080</v>
      </c>
      <c r="O29" s="60">
        <f t="shared" si="81"/>
        <v>143400</v>
      </c>
      <c r="P29" s="60">
        <f t="shared" si="81"/>
        <v>200721</v>
      </c>
      <c r="Q29" s="60">
        <f t="shared" si="81"/>
        <v>282787</v>
      </c>
      <c r="R29" s="60">
        <f t="shared" si="81"/>
        <v>231622</v>
      </c>
      <c r="S29" s="60">
        <f t="shared" si="81"/>
        <v>401584.88</v>
      </c>
      <c r="T29" s="60">
        <f t="shared" si="81"/>
        <v>528923</v>
      </c>
      <c r="U29" s="60">
        <f t="shared" si="81"/>
        <v>553198</v>
      </c>
      <c r="V29" s="60">
        <f t="shared" si="81"/>
        <v>485394.62</v>
      </c>
      <c r="W29" s="60">
        <f t="shared" si="81"/>
        <v>271042.38</v>
      </c>
      <c r="X29" s="15">
        <f t="shared" si="81"/>
        <v>61071</v>
      </c>
      <c r="Y29" s="15">
        <f t="shared" si="81"/>
        <v>169007</v>
      </c>
      <c r="Z29" s="15">
        <f t="shared" si="81"/>
        <v>153178.99</v>
      </c>
      <c r="AA29" s="15">
        <f t="shared" si="81"/>
        <v>232385.9</v>
      </c>
      <c r="AB29" s="15">
        <f t="shared" si="81"/>
        <v>286135.66000000003</v>
      </c>
      <c r="AC29" s="15">
        <f t="shared" si="81"/>
        <v>431483.11</v>
      </c>
      <c r="AD29" s="15">
        <f t="shared" si="81"/>
        <v>440615.78</v>
      </c>
      <c r="AE29" s="15">
        <f t="shared" si="81"/>
        <v>596722.01</v>
      </c>
      <c r="AF29" s="15">
        <f t="shared" si="81"/>
        <v>570137.65000000014</v>
      </c>
      <c r="AG29" s="15">
        <f t="shared" ref="AG29:AH29" si="82">AG84+AG139</f>
        <v>552038.03</v>
      </c>
      <c r="AH29" s="15">
        <f t="shared" si="82"/>
        <v>554701</v>
      </c>
      <c r="AI29" s="15">
        <f t="shared" ref="AI29:AJ29" si="83">AI84+AI139</f>
        <v>959789</v>
      </c>
      <c r="AJ29" s="15">
        <f t="shared" si="83"/>
        <v>954195</v>
      </c>
      <c r="AK29" s="15">
        <f t="shared" ref="AK29" si="84">AK84+AK139</f>
        <v>745228.26</v>
      </c>
      <c r="AL29" s="15">
        <f t="shared" si="81"/>
        <v>541401</v>
      </c>
      <c r="AM29" s="15">
        <f t="shared" ref="AM29" si="85">AM84+AM139</f>
        <v>151211</v>
      </c>
      <c r="AN29" s="18">
        <f t="shared" si="13"/>
        <v>10790403.270000001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L30" si="86">D85+D140</f>
        <v>0</v>
      </c>
      <c r="E30" s="59">
        <f t="shared" si="86"/>
        <v>0</v>
      </c>
      <c r="F30" s="59">
        <f t="shared" si="86"/>
        <v>0</v>
      </c>
      <c r="G30" s="59">
        <f t="shared" si="86"/>
        <v>0</v>
      </c>
      <c r="H30" s="59">
        <f t="shared" si="86"/>
        <v>0</v>
      </c>
      <c r="I30" s="59">
        <f t="shared" si="86"/>
        <v>0</v>
      </c>
      <c r="J30" s="59">
        <f t="shared" si="86"/>
        <v>0</v>
      </c>
      <c r="K30" s="59">
        <f t="shared" si="86"/>
        <v>0</v>
      </c>
      <c r="L30" s="59">
        <f t="shared" si="86"/>
        <v>0</v>
      </c>
      <c r="M30" s="59">
        <f t="shared" si="86"/>
        <v>0</v>
      </c>
      <c r="N30" s="59">
        <f t="shared" si="86"/>
        <v>0</v>
      </c>
      <c r="O30" s="59">
        <f t="shared" si="86"/>
        <v>0</v>
      </c>
      <c r="P30" s="59">
        <f t="shared" si="86"/>
        <v>0</v>
      </c>
      <c r="Q30" s="59">
        <f t="shared" si="86"/>
        <v>0</v>
      </c>
      <c r="R30" s="59">
        <f t="shared" si="86"/>
        <v>30070</v>
      </c>
      <c r="S30" s="59">
        <f t="shared" si="86"/>
        <v>45196</v>
      </c>
      <c r="T30" s="59">
        <f t="shared" si="86"/>
        <v>48343</v>
      </c>
      <c r="U30" s="59">
        <f t="shared" si="86"/>
        <v>58820</v>
      </c>
      <c r="V30" s="59">
        <f t="shared" si="86"/>
        <v>27554</v>
      </c>
      <c r="W30" s="59">
        <f t="shared" si="86"/>
        <v>22780</v>
      </c>
      <c r="X30" s="14">
        <f t="shared" si="86"/>
        <v>25188</v>
      </c>
      <c r="Y30" s="14">
        <f t="shared" si="86"/>
        <v>7846</v>
      </c>
      <c r="Z30" s="14">
        <f t="shared" si="86"/>
        <v>0</v>
      </c>
      <c r="AA30" s="14">
        <f t="shared" si="86"/>
        <v>0</v>
      </c>
      <c r="AB30" s="14">
        <f t="shared" si="86"/>
        <v>0</v>
      </c>
      <c r="AC30" s="14">
        <f t="shared" si="86"/>
        <v>0</v>
      </c>
      <c r="AD30" s="14">
        <f t="shared" si="86"/>
        <v>0</v>
      </c>
      <c r="AE30" s="14">
        <f t="shared" si="86"/>
        <v>0</v>
      </c>
      <c r="AF30" s="14">
        <f t="shared" si="86"/>
        <v>0</v>
      </c>
      <c r="AG30" s="14">
        <f t="shared" ref="AG30:AH30" si="87">AG85+AG140</f>
        <v>0</v>
      </c>
      <c r="AH30" s="14">
        <f t="shared" si="87"/>
        <v>0</v>
      </c>
      <c r="AI30" s="14">
        <f t="shared" ref="AI30:AJ30" si="88">AI85+AI140</f>
        <v>0</v>
      </c>
      <c r="AJ30" s="14">
        <f t="shared" si="88"/>
        <v>0</v>
      </c>
      <c r="AK30" s="14">
        <f t="shared" ref="AK30" si="89">AK85+AK140</f>
        <v>0</v>
      </c>
      <c r="AL30" s="14">
        <f t="shared" si="86"/>
        <v>0</v>
      </c>
      <c r="AM30" s="14">
        <f t="shared" ref="AM30" si="90">AM85+AM140</f>
        <v>0</v>
      </c>
      <c r="AN30" s="17">
        <f t="shared" si="13"/>
        <v>265797</v>
      </c>
    </row>
    <row r="31" spans="1:43" ht="12.75" customHeight="1" x14ac:dyDescent="0.2">
      <c r="A31" s="150"/>
      <c r="B31" s="137"/>
      <c r="C31" s="11" t="s">
        <v>3</v>
      </c>
      <c r="D31" s="60">
        <f t="shared" ref="D31:AL31" si="91">D86+D141</f>
        <v>0</v>
      </c>
      <c r="E31" s="60">
        <f t="shared" si="91"/>
        <v>0</v>
      </c>
      <c r="F31" s="60">
        <f t="shared" si="91"/>
        <v>0</v>
      </c>
      <c r="G31" s="60">
        <f t="shared" si="91"/>
        <v>0</v>
      </c>
      <c r="H31" s="60">
        <f t="shared" si="91"/>
        <v>0</v>
      </c>
      <c r="I31" s="60">
        <f t="shared" si="91"/>
        <v>0</v>
      </c>
      <c r="J31" s="60">
        <f t="shared" si="91"/>
        <v>0</v>
      </c>
      <c r="K31" s="60">
        <f t="shared" si="91"/>
        <v>0</v>
      </c>
      <c r="L31" s="60">
        <f t="shared" si="91"/>
        <v>0</v>
      </c>
      <c r="M31" s="60">
        <f t="shared" si="91"/>
        <v>0</v>
      </c>
      <c r="N31" s="60">
        <f t="shared" si="91"/>
        <v>0</v>
      </c>
      <c r="O31" s="60">
        <f t="shared" si="91"/>
        <v>0</v>
      </c>
      <c r="P31" s="60">
        <f t="shared" si="91"/>
        <v>0</v>
      </c>
      <c r="Q31" s="60">
        <f t="shared" si="91"/>
        <v>0</v>
      </c>
      <c r="R31" s="60">
        <f t="shared" si="91"/>
        <v>3578997</v>
      </c>
      <c r="S31" s="60">
        <f t="shared" si="91"/>
        <v>5259105</v>
      </c>
      <c r="T31" s="60">
        <f t="shared" si="91"/>
        <v>5625690</v>
      </c>
      <c r="U31" s="60">
        <f t="shared" si="91"/>
        <v>8781131</v>
      </c>
      <c r="V31" s="60">
        <f t="shared" si="91"/>
        <v>4599600</v>
      </c>
      <c r="W31" s="60">
        <f t="shared" si="91"/>
        <v>4101958.75</v>
      </c>
      <c r="X31" s="15">
        <f t="shared" si="91"/>
        <v>4539633</v>
      </c>
      <c r="Y31" s="15">
        <f t="shared" si="91"/>
        <v>2704818</v>
      </c>
      <c r="Z31" s="15">
        <f t="shared" si="91"/>
        <v>0</v>
      </c>
      <c r="AA31" s="15">
        <f t="shared" si="91"/>
        <v>0</v>
      </c>
      <c r="AB31" s="15">
        <f t="shared" si="91"/>
        <v>0</v>
      </c>
      <c r="AC31" s="15">
        <f t="shared" si="91"/>
        <v>0</v>
      </c>
      <c r="AD31" s="15">
        <f t="shared" si="91"/>
        <v>0</v>
      </c>
      <c r="AE31" s="15">
        <f t="shared" si="91"/>
        <v>0</v>
      </c>
      <c r="AF31" s="15">
        <f t="shared" si="91"/>
        <v>0</v>
      </c>
      <c r="AG31" s="15">
        <f t="shared" ref="AG31:AH31" si="92">AG86+AG141</f>
        <v>0</v>
      </c>
      <c r="AH31" s="15">
        <f t="shared" si="92"/>
        <v>0</v>
      </c>
      <c r="AI31" s="15">
        <f t="shared" ref="AI31:AJ31" si="93">AI86+AI141</f>
        <v>0</v>
      </c>
      <c r="AJ31" s="15">
        <f t="shared" si="93"/>
        <v>0</v>
      </c>
      <c r="AK31" s="15">
        <f t="shared" ref="AK31" si="94">AK86+AK141</f>
        <v>0</v>
      </c>
      <c r="AL31" s="15">
        <f t="shared" si="91"/>
        <v>0</v>
      </c>
      <c r="AM31" s="15">
        <f t="shared" ref="AM31" si="95">AM86+AM141</f>
        <v>0</v>
      </c>
      <c r="AN31" s="18">
        <f t="shared" si="13"/>
        <v>39190932.75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L32" si="96">D87+D142</f>
        <v>0</v>
      </c>
      <c r="E32" s="59">
        <f t="shared" si="96"/>
        <v>0</v>
      </c>
      <c r="F32" s="59">
        <f t="shared" si="96"/>
        <v>0</v>
      </c>
      <c r="G32" s="59">
        <f t="shared" si="96"/>
        <v>0</v>
      </c>
      <c r="H32" s="59">
        <f t="shared" si="96"/>
        <v>0</v>
      </c>
      <c r="I32" s="59">
        <f t="shared" si="96"/>
        <v>0</v>
      </c>
      <c r="J32" s="59">
        <f t="shared" si="96"/>
        <v>0</v>
      </c>
      <c r="K32" s="59">
        <f t="shared" si="96"/>
        <v>0</v>
      </c>
      <c r="L32" s="59">
        <f t="shared" si="96"/>
        <v>0</v>
      </c>
      <c r="M32" s="59">
        <f t="shared" si="96"/>
        <v>0</v>
      </c>
      <c r="N32" s="59">
        <f t="shared" si="96"/>
        <v>0</v>
      </c>
      <c r="O32" s="59">
        <f t="shared" si="96"/>
        <v>0</v>
      </c>
      <c r="P32" s="59">
        <f t="shared" si="96"/>
        <v>0</v>
      </c>
      <c r="Q32" s="59">
        <f t="shared" si="96"/>
        <v>0</v>
      </c>
      <c r="R32" s="59">
        <f t="shared" si="96"/>
        <v>0</v>
      </c>
      <c r="S32" s="59">
        <f t="shared" si="96"/>
        <v>0</v>
      </c>
      <c r="T32" s="59">
        <f t="shared" si="96"/>
        <v>0</v>
      </c>
      <c r="U32" s="59">
        <f t="shared" si="96"/>
        <v>0</v>
      </c>
      <c r="V32" s="59">
        <f t="shared" si="96"/>
        <v>0</v>
      </c>
      <c r="W32" s="59">
        <f t="shared" si="96"/>
        <v>37491</v>
      </c>
      <c r="X32" s="14">
        <f t="shared" si="96"/>
        <v>0</v>
      </c>
      <c r="Y32" s="14">
        <f t="shared" si="96"/>
        <v>0</v>
      </c>
      <c r="Z32" s="14">
        <f t="shared" si="96"/>
        <v>0</v>
      </c>
      <c r="AA32" s="14">
        <f t="shared" si="96"/>
        <v>0</v>
      </c>
      <c r="AB32" s="14">
        <f t="shared" si="96"/>
        <v>0</v>
      </c>
      <c r="AC32" s="14">
        <f t="shared" si="96"/>
        <v>0</v>
      </c>
      <c r="AD32" s="14">
        <f t="shared" si="96"/>
        <v>0</v>
      </c>
      <c r="AE32" s="14">
        <f t="shared" si="96"/>
        <v>0</v>
      </c>
      <c r="AF32" s="14">
        <f t="shared" si="96"/>
        <v>0</v>
      </c>
      <c r="AG32" s="14">
        <f t="shared" ref="AG32:AH32" si="97">AG87+AG142</f>
        <v>0</v>
      </c>
      <c r="AH32" s="14">
        <f t="shared" si="97"/>
        <v>0</v>
      </c>
      <c r="AI32" s="14">
        <f t="shared" ref="AI32:AJ32" si="98">AI87+AI142</f>
        <v>0</v>
      </c>
      <c r="AJ32" s="14">
        <f t="shared" si="98"/>
        <v>0</v>
      </c>
      <c r="AK32" s="14">
        <f t="shared" ref="AK32" si="99">AK87+AK142</f>
        <v>0</v>
      </c>
      <c r="AL32" s="14">
        <f t="shared" si="96"/>
        <v>0</v>
      </c>
      <c r="AM32" s="14">
        <f t="shared" ref="AM32" si="100">AM87+AM142</f>
        <v>0</v>
      </c>
      <c r="AN32" s="17">
        <f t="shared" si="13"/>
        <v>37491</v>
      </c>
    </row>
    <row r="33" spans="1:40" ht="12.75" customHeight="1" x14ac:dyDescent="0.2">
      <c r="A33" s="150"/>
      <c r="B33" s="137"/>
      <c r="C33" s="11" t="s">
        <v>3</v>
      </c>
      <c r="D33" s="60">
        <f t="shared" ref="D33:AL33" si="101">D88+D143</f>
        <v>0</v>
      </c>
      <c r="E33" s="60">
        <f t="shared" si="101"/>
        <v>0</v>
      </c>
      <c r="F33" s="60">
        <f t="shared" si="101"/>
        <v>0</v>
      </c>
      <c r="G33" s="60">
        <f t="shared" si="101"/>
        <v>0</v>
      </c>
      <c r="H33" s="60">
        <f t="shared" si="101"/>
        <v>0</v>
      </c>
      <c r="I33" s="60">
        <f t="shared" si="101"/>
        <v>0</v>
      </c>
      <c r="J33" s="60">
        <f t="shared" si="101"/>
        <v>0</v>
      </c>
      <c r="K33" s="60">
        <f t="shared" si="101"/>
        <v>0</v>
      </c>
      <c r="L33" s="60">
        <f t="shared" si="101"/>
        <v>0</v>
      </c>
      <c r="M33" s="60">
        <f t="shared" si="101"/>
        <v>0</v>
      </c>
      <c r="N33" s="60">
        <f t="shared" si="101"/>
        <v>0</v>
      </c>
      <c r="O33" s="60">
        <f t="shared" si="101"/>
        <v>0</v>
      </c>
      <c r="P33" s="60">
        <f t="shared" si="101"/>
        <v>0</v>
      </c>
      <c r="Q33" s="60">
        <f t="shared" si="101"/>
        <v>0</v>
      </c>
      <c r="R33" s="60">
        <f t="shared" si="101"/>
        <v>0</v>
      </c>
      <c r="S33" s="60">
        <f t="shared" si="101"/>
        <v>0</v>
      </c>
      <c r="T33" s="60">
        <f t="shared" si="101"/>
        <v>0</v>
      </c>
      <c r="U33" s="60">
        <f t="shared" si="101"/>
        <v>0</v>
      </c>
      <c r="V33" s="60">
        <f t="shared" si="101"/>
        <v>0</v>
      </c>
      <c r="W33" s="60">
        <f t="shared" si="101"/>
        <v>15084960</v>
      </c>
      <c r="X33" s="15">
        <f t="shared" si="101"/>
        <v>0</v>
      </c>
      <c r="Y33" s="15">
        <f t="shared" si="101"/>
        <v>0</v>
      </c>
      <c r="Z33" s="15">
        <f t="shared" si="101"/>
        <v>0</v>
      </c>
      <c r="AA33" s="15">
        <f t="shared" si="101"/>
        <v>0</v>
      </c>
      <c r="AB33" s="15">
        <f t="shared" si="101"/>
        <v>0</v>
      </c>
      <c r="AC33" s="15">
        <f t="shared" si="101"/>
        <v>0</v>
      </c>
      <c r="AD33" s="15">
        <f t="shared" si="101"/>
        <v>0</v>
      </c>
      <c r="AE33" s="15">
        <f t="shared" si="101"/>
        <v>0</v>
      </c>
      <c r="AF33" s="15">
        <f t="shared" si="101"/>
        <v>0</v>
      </c>
      <c r="AG33" s="15">
        <f t="shared" ref="AG33:AH33" si="102">AG88+AG143</f>
        <v>0</v>
      </c>
      <c r="AH33" s="15">
        <f t="shared" si="102"/>
        <v>0</v>
      </c>
      <c r="AI33" s="15">
        <f t="shared" ref="AI33:AJ33" si="103">AI88+AI143</f>
        <v>0</v>
      </c>
      <c r="AJ33" s="15">
        <f t="shared" si="103"/>
        <v>0</v>
      </c>
      <c r="AK33" s="15">
        <f t="shared" ref="AK33" si="104">AK88+AK143</f>
        <v>0</v>
      </c>
      <c r="AL33" s="15">
        <f t="shared" si="101"/>
        <v>0</v>
      </c>
      <c r="AM33" s="15">
        <f t="shared" ref="AM33" si="105">AM88+AM143</f>
        <v>0</v>
      </c>
      <c r="AN33" s="18">
        <f t="shared" si="13"/>
        <v>15084960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L34" si="106">D89+D144</f>
        <v>0</v>
      </c>
      <c r="E34" s="59">
        <f t="shared" si="106"/>
        <v>0</v>
      </c>
      <c r="F34" s="59">
        <f t="shared" si="106"/>
        <v>0</v>
      </c>
      <c r="G34" s="59">
        <f t="shared" si="106"/>
        <v>0</v>
      </c>
      <c r="H34" s="59">
        <f t="shared" si="106"/>
        <v>0</v>
      </c>
      <c r="I34" s="59">
        <f t="shared" si="106"/>
        <v>0</v>
      </c>
      <c r="J34" s="59">
        <f t="shared" si="106"/>
        <v>0</v>
      </c>
      <c r="K34" s="59">
        <f t="shared" si="106"/>
        <v>0</v>
      </c>
      <c r="L34" s="59">
        <f t="shared" si="106"/>
        <v>0</v>
      </c>
      <c r="M34" s="59">
        <f t="shared" si="106"/>
        <v>0</v>
      </c>
      <c r="N34" s="59">
        <f t="shared" si="106"/>
        <v>0</v>
      </c>
      <c r="O34" s="59">
        <f t="shared" si="106"/>
        <v>0</v>
      </c>
      <c r="P34" s="59">
        <f t="shared" si="106"/>
        <v>0</v>
      </c>
      <c r="Q34" s="59">
        <f t="shared" si="106"/>
        <v>0</v>
      </c>
      <c r="R34" s="59">
        <f t="shared" si="106"/>
        <v>0</v>
      </c>
      <c r="S34" s="59">
        <f t="shared" si="106"/>
        <v>0</v>
      </c>
      <c r="T34" s="59">
        <f t="shared" si="106"/>
        <v>0</v>
      </c>
      <c r="U34" s="59">
        <f t="shared" si="106"/>
        <v>0</v>
      </c>
      <c r="V34" s="59">
        <f t="shared" si="106"/>
        <v>0</v>
      </c>
      <c r="W34" s="59">
        <f t="shared" si="106"/>
        <v>0</v>
      </c>
      <c r="X34" s="14">
        <f t="shared" si="106"/>
        <v>0</v>
      </c>
      <c r="Y34" s="14">
        <f t="shared" si="106"/>
        <v>33148</v>
      </c>
      <c r="Z34" s="14">
        <f t="shared" si="106"/>
        <v>41787</v>
      </c>
      <c r="AA34" s="14">
        <f t="shared" si="106"/>
        <v>48698</v>
      </c>
      <c r="AB34" s="14">
        <f t="shared" si="106"/>
        <v>37948</v>
      </c>
      <c r="AC34" s="14">
        <f t="shared" si="106"/>
        <v>36528</v>
      </c>
      <c r="AD34" s="14">
        <f t="shared" si="106"/>
        <v>25062</v>
      </c>
      <c r="AE34" s="14">
        <f t="shared" si="106"/>
        <v>19842</v>
      </c>
      <c r="AF34" s="14">
        <f t="shared" si="106"/>
        <v>18310</v>
      </c>
      <c r="AG34" s="14">
        <f t="shared" ref="AG34:AH34" si="107">AG89+AG144</f>
        <v>17824</v>
      </c>
      <c r="AH34" s="14">
        <f t="shared" si="107"/>
        <v>20267</v>
      </c>
      <c r="AI34" s="14">
        <f t="shared" ref="AI34:AJ34" si="108">AI89+AI144</f>
        <v>15506</v>
      </c>
      <c r="AJ34" s="14">
        <f t="shared" si="108"/>
        <v>18183</v>
      </c>
      <c r="AK34" s="14">
        <f t="shared" ref="AK34" si="109">AK89+AK144</f>
        <v>19494</v>
      </c>
      <c r="AL34" s="14">
        <f t="shared" si="106"/>
        <v>21975</v>
      </c>
      <c r="AM34" s="14">
        <f t="shared" ref="AM34" si="110">AM89+AM144</f>
        <v>3</v>
      </c>
      <c r="AN34" s="17">
        <f t="shared" si="13"/>
        <v>374575</v>
      </c>
    </row>
    <row r="35" spans="1:40" ht="19.5" customHeight="1" x14ac:dyDescent="0.2">
      <c r="A35" s="150"/>
      <c r="B35" s="137"/>
      <c r="C35" s="11" t="s">
        <v>3</v>
      </c>
      <c r="D35" s="60">
        <f t="shared" ref="D35:AL35" si="111">D90+D145</f>
        <v>0</v>
      </c>
      <c r="E35" s="60">
        <f t="shared" si="111"/>
        <v>0</v>
      </c>
      <c r="F35" s="60">
        <f t="shared" si="111"/>
        <v>0</v>
      </c>
      <c r="G35" s="60">
        <f t="shared" si="111"/>
        <v>0</v>
      </c>
      <c r="H35" s="60">
        <f t="shared" si="111"/>
        <v>0</v>
      </c>
      <c r="I35" s="60">
        <f t="shared" si="111"/>
        <v>0</v>
      </c>
      <c r="J35" s="60">
        <f t="shared" si="111"/>
        <v>0</v>
      </c>
      <c r="K35" s="60">
        <f t="shared" si="111"/>
        <v>0</v>
      </c>
      <c r="L35" s="60">
        <f t="shared" si="111"/>
        <v>0</v>
      </c>
      <c r="M35" s="60">
        <f t="shared" si="111"/>
        <v>0</v>
      </c>
      <c r="N35" s="60">
        <f t="shared" si="111"/>
        <v>0</v>
      </c>
      <c r="O35" s="60">
        <f t="shared" si="111"/>
        <v>0</v>
      </c>
      <c r="P35" s="60">
        <f t="shared" si="111"/>
        <v>0</v>
      </c>
      <c r="Q35" s="60">
        <f t="shared" si="111"/>
        <v>0</v>
      </c>
      <c r="R35" s="60">
        <f t="shared" si="111"/>
        <v>0</v>
      </c>
      <c r="S35" s="60">
        <f t="shared" si="111"/>
        <v>0</v>
      </c>
      <c r="T35" s="60">
        <f t="shared" si="111"/>
        <v>0</v>
      </c>
      <c r="U35" s="60">
        <f t="shared" si="111"/>
        <v>0</v>
      </c>
      <c r="V35" s="60">
        <f t="shared" si="111"/>
        <v>0</v>
      </c>
      <c r="W35" s="60">
        <f t="shared" si="111"/>
        <v>0</v>
      </c>
      <c r="X35" s="15">
        <f t="shared" si="111"/>
        <v>0</v>
      </c>
      <c r="Y35" s="15">
        <f t="shared" si="111"/>
        <v>9016617</v>
      </c>
      <c r="Z35" s="15">
        <f t="shared" si="111"/>
        <v>11601496.219999999</v>
      </c>
      <c r="AA35" s="15">
        <f t="shared" si="111"/>
        <v>16303383.390000001</v>
      </c>
      <c r="AB35" s="15">
        <f t="shared" si="111"/>
        <v>13675033.73</v>
      </c>
      <c r="AC35" s="15">
        <f t="shared" si="111"/>
        <v>13725210.469999999</v>
      </c>
      <c r="AD35" s="15">
        <f t="shared" si="111"/>
        <v>10416172.83</v>
      </c>
      <c r="AE35" s="15">
        <f t="shared" si="111"/>
        <v>8430974.3949999996</v>
      </c>
      <c r="AF35" s="15">
        <f t="shared" si="111"/>
        <v>7566194.7999999998</v>
      </c>
      <c r="AG35" s="15">
        <f t="shared" ref="AG35:AH35" si="112">AG90+AG145</f>
        <v>7338340</v>
      </c>
      <c r="AH35" s="15">
        <f t="shared" si="112"/>
        <v>7910709.1600000001</v>
      </c>
      <c r="AI35" s="15">
        <f t="shared" ref="AI35:AJ35" si="113">AI90+AI145</f>
        <v>7161440</v>
      </c>
      <c r="AJ35" s="15">
        <f t="shared" si="113"/>
        <v>8196559</v>
      </c>
      <c r="AK35" s="15">
        <f t="shared" ref="AK35" si="114">AK90+AK145</f>
        <v>9261893.1099999994</v>
      </c>
      <c r="AL35" s="15">
        <f t="shared" si="111"/>
        <v>10810226.42</v>
      </c>
      <c r="AM35" s="15">
        <f t="shared" ref="AM35" si="115">AM90+AM145</f>
        <v>3210</v>
      </c>
      <c r="AN35" s="18">
        <f t="shared" si="13"/>
        <v>141417460.52499998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L36" si="116">D91+D146</f>
        <v>0</v>
      </c>
      <c r="E36" s="59">
        <f t="shared" si="116"/>
        <v>0</v>
      </c>
      <c r="F36" s="59">
        <f t="shared" si="116"/>
        <v>0</v>
      </c>
      <c r="G36" s="59">
        <f t="shared" si="116"/>
        <v>0</v>
      </c>
      <c r="H36" s="59">
        <f t="shared" si="116"/>
        <v>0</v>
      </c>
      <c r="I36" s="59">
        <f t="shared" si="116"/>
        <v>0</v>
      </c>
      <c r="J36" s="59">
        <f t="shared" si="116"/>
        <v>0</v>
      </c>
      <c r="K36" s="59">
        <f t="shared" si="116"/>
        <v>0</v>
      </c>
      <c r="L36" s="59">
        <f t="shared" si="116"/>
        <v>0</v>
      </c>
      <c r="M36" s="59">
        <f t="shared" si="116"/>
        <v>0</v>
      </c>
      <c r="N36" s="59">
        <f t="shared" si="116"/>
        <v>0</v>
      </c>
      <c r="O36" s="59">
        <f t="shared" si="116"/>
        <v>0</v>
      </c>
      <c r="P36" s="59">
        <f t="shared" si="116"/>
        <v>0</v>
      </c>
      <c r="Q36" s="59">
        <f t="shared" si="116"/>
        <v>0</v>
      </c>
      <c r="R36" s="59">
        <f t="shared" si="116"/>
        <v>0</v>
      </c>
      <c r="S36" s="59">
        <f t="shared" si="116"/>
        <v>0</v>
      </c>
      <c r="T36" s="59">
        <f t="shared" si="116"/>
        <v>0</v>
      </c>
      <c r="U36" s="59">
        <f t="shared" si="116"/>
        <v>0</v>
      </c>
      <c r="V36" s="59">
        <f t="shared" si="116"/>
        <v>0</v>
      </c>
      <c r="W36" s="59">
        <f t="shared" si="116"/>
        <v>0</v>
      </c>
      <c r="X36" s="14">
        <f t="shared" si="116"/>
        <v>0</v>
      </c>
      <c r="Y36" s="14">
        <f t="shared" si="116"/>
        <v>0</v>
      </c>
      <c r="Z36" s="14">
        <f t="shared" si="116"/>
        <v>0</v>
      </c>
      <c r="AA36" s="14">
        <f t="shared" si="116"/>
        <v>0</v>
      </c>
      <c r="AB36" s="14">
        <f t="shared" si="116"/>
        <v>0</v>
      </c>
      <c r="AC36" s="14">
        <f t="shared" si="116"/>
        <v>50462</v>
      </c>
      <c r="AD36" s="14">
        <f t="shared" si="116"/>
        <v>0</v>
      </c>
      <c r="AE36" s="14">
        <f t="shared" si="116"/>
        <v>0</v>
      </c>
      <c r="AF36" s="14">
        <f t="shared" si="116"/>
        <v>0</v>
      </c>
      <c r="AG36" s="14">
        <f t="shared" ref="AG36:AH36" si="117">AG91+AG146</f>
        <v>0</v>
      </c>
      <c r="AH36" s="14">
        <f t="shared" si="117"/>
        <v>0</v>
      </c>
      <c r="AI36" s="14">
        <f t="shared" ref="AI36:AJ36" si="118">AI91+AI146</f>
        <v>0</v>
      </c>
      <c r="AJ36" s="14">
        <f t="shared" si="118"/>
        <v>0</v>
      </c>
      <c r="AK36" s="14">
        <f t="shared" ref="AK36" si="119">AK91+AK146</f>
        <v>0</v>
      </c>
      <c r="AL36" s="14">
        <f t="shared" si="116"/>
        <v>0</v>
      </c>
      <c r="AM36" s="14">
        <f t="shared" ref="AM36" si="120">AM91+AM146</f>
        <v>0</v>
      </c>
      <c r="AN36" s="17">
        <f t="shared" si="13"/>
        <v>50462</v>
      </c>
    </row>
    <row r="37" spans="1:40" ht="12.75" customHeight="1" x14ac:dyDescent="0.2">
      <c r="A37" s="150"/>
      <c r="B37" s="137"/>
      <c r="C37" s="11" t="s">
        <v>3</v>
      </c>
      <c r="D37" s="60">
        <f t="shared" ref="D37:AL37" si="121">D92+D147</f>
        <v>0</v>
      </c>
      <c r="E37" s="60">
        <f t="shared" si="121"/>
        <v>0</v>
      </c>
      <c r="F37" s="60">
        <f t="shared" si="121"/>
        <v>0</v>
      </c>
      <c r="G37" s="60">
        <f t="shared" si="121"/>
        <v>0</v>
      </c>
      <c r="H37" s="60">
        <f t="shared" si="121"/>
        <v>0</v>
      </c>
      <c r="I37" s="60">
        <f t="shared" si="121"/>
        <v>0</v>
      </c>
      <c r="J37" s="60">
        <f t="shared" si="121"/>
        <v>0</v>
      </c>
      <c r="K37" s="60">
        <f t="shared" si="121"/>
        <v>0</v>
      </c>
      <c r="L37" s="60">
        <f t="shared" si="121"/>
        <v>0</v>
      </c>
      <c r="M37" s="60">
        <f t="shared" si="121"/>
        <v>0</v>
      </c>
      <c r="N37" s="60">
        <f t="shared" si="121"/>
        <v>0</v>
      </c>
      <c r="O37" s="60">
        <f t="shared" si="121"/>
        <v>0</v>
      </c>
      <c r="P37" s="60">
        <f t="shared" si="121"/>
        <v>0</v>
      </c>
      <c r="Q37" s="60">
        <f t="shared" si="121"/>
        <v>0</v>
      </c>
      <c r="R37" s="60">
        <f t="shared" si="121"/>
        <v>0</v>
      </c>
      <c r="S37" s="60">
        <f t="shared" si="121"/>
        <v>0</v>
      </c>
      <c r="T37" s="60">
        <f t="shared" si="121"/>
        <v>0</v>
      </c>
      <c r="U37" s="60">
        <f t="shared" si="121"/>
        <v>0</v>
      </c>
      <c r="V37" s="60">
        <f t="shared" si="121"/>
        <v>0</v>
      </c>
      <c r="W37" s="60">
        <f t="shared" si="121"/>
        <v>0</v>
      </c>
      <c r="X37" s="15">
        <f t="shared" si="121"/>
        <v>0</v>
      </c>
      <c r="Y37" s="15">
        <f t="shared" si="121"/>
        <v>0</v>
      </c>
      <c r="Z37" s="15">
        <f t="shared" si="121"/>
        <v>0</v>
      </c>
      <c r="AA37" s="15">
        <f t="shared" si="121"/>
        <v>0</v>
      </c>
      <c r="AB37" s="15">
        <f t="shared" si="121"/>
        <v>0</v>
      </c>
      <c r="AC37" s="15">
        <f t="shared" si="121"/>
        <v>20992192</v>
      </c>
      <c r="AD37" s="15">
        <f t="shared" si="121"/>
        <v>0</v>
      </c>
      <c r="AE37" s="15">
        <f t="shared" si="121"/>
        <v>0</v>
      </c>
      <c r="AF37" s="15">
        <f t="shared" si="121"/>
        <v>0</v>
      </c>
      <c r="AG37" s="15">
        <f t="shared" ref="AG37:AH37" si="122">AG92+AG147</f>
        <v>0</v>
      </c>
      <c r="AH37" s="15">
        <f t="shared" si="122"/>
        <v>0</v>
      </c>
      <c r="AI37" s="15">
        <f t="shared" ref="AI37:AJ37" si="123">AI92+AI147</f>
        <v>0</v>
      </c>
      <c r="AJ37" s="15">
        <f t="shared" si="123"/>
        <v>0</v>
      </c>
      <c r="AK37" s="15">
        <f t="shared" ref="AK37" si="124">AK92+AK147</f>
        <v>0</v>
      </c>
      <c r="AL37" s="15">
        <f t="shared" si="121"/>
        <v>0</v>
      </c>
      <c r="AM37" s="15">
        <f t="shared" ref="AM37" si="125">AM92+AM147</f>
        <v>0</v>
      </c>
      <c r="AN37" s="18">
        <f t="shared" si="13"/>
        <v>20992192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L38" si="126">D93+D148</f>
        <v>0</v>
      </c>
      <c r="E38" s="59">
        <f t="shared" si="126"/>
        <v>0</v>
      </c>
      <c r="F38" s="59">
        <f t="shared" si="126"/>
        <v>0</v>
      </c>
      <c r="G38" s="59">
        <f t="shared" si="126"/>
        <v>0</v>
      </c>
      <c r="H38" s="59">
        <f t="shared" si="126"/>
        <v>0</v>
      </c>
      <c r="I38" s="59">
        <f t="shared" si="126"/>
        <v>0</v>
      </c>
      <c r="J38" s="59">
        <f t="shared" si="126"/>
        <v>0</v>
      </c>
      <c r="K38" s="59">
        <f t="shared" si="126"/>
        <v>0</v>
      </c>
      <c r="L38" s="59">
        <f t="shared" si="126"/>
        <v>0</v>
      </c>
      <c r="M38" s="59">
        <f t="shared" si="126"/>
        <v>0</v>
      </c>
      <c r="N38" s="59">
        <f t="shared" si="126"/>
        <v>0</v>
      </c>
      <c r="O38" s="59">
        <f t="shared" si="126"/>
        <v>0</v>
      </c>
      <c r="P38" s="59">
        <f t="shared" si="126"/>
        <v>0</v>
      </c>
      <c r="Q38" s="59">
        <f t="shared" si="126"/>
        <v>0</v>
      </c>
      <c r="R38" s="59">
        <f t="shared" si="126"/>
        <v>0</v>
      </c>
      <c r="S38" s="59">
        <f t="shared" si="126"/>
        <v>0</v>
      </c>
      <c r="T38" s="59">
        <f t="shared" si="126"/>
        <v>0</v>
      </c>
      <c r="U38" s="59">
        <f t="shared" si="126"/>
        <v>0</v>
      </c>
      <c r="V38" s="59">
        <f t="shared" si="126"/>
        <v>0</v>
      </c>
      <c r="W38" s="59">
        <f t="shared" si="126"/>
        <v>0</v>
      </c>
      <c r="X38" s="14">
        <f t="shared" si="126"/>
        <v>0</v>
      </c>
      <c r="Y38" s="14">
        <f t="shared" si="126"/>
        <v>0</v>
      </c>
      <c r="Z38" s="14">
        <f t="shared" si="126"/>
        <v>0</v>
      </c>
      <c r="AA38" s="14">
        <f t="shared" si="126"/>
        <v>0</v>
      </c>
      <c r="AB38" s="14">
        <f t="shared" si="126"/>
        <v>0</v>
      </c>
      <c r="AC38" s="14">
        <f t="shared" si="126"/>
        <v>0</v>
      </c>
      <c r="AD38" s="14">
        <f t="shared" si="126"/>
        <v>37438</v>
      </c>
      <c r="AE38" s="14">
        <f t="shared" si="126"/>
        <v>32206</v>
      </c>
      <c r="AF38" s="14">
        <f t="shared" si="126"/>
        <v>24840</v>
      </c>
      <c r="AG38" s="14">
        <f t="shared" ref="AG38:AH38" si="127">AG93+AG148</f>
        <v>39870</v>
      </c>
      <c r="AH38" s="14">
        <f t="shared" si="127"/>
        <v>49900</v>
      </c>
      <c r="AI38" s="14">
        <f t="shared" ref="AI38:AJ38" si="128">AI93+AI148</f>
        <v>25702</v>
      </c>
      <c r="AJ38" s="14">
        <f t="shared" si="128"/>
        <v>32010</v>
      </c>
      <c r="AK38" s="14">
        <f t="shared" ref="AK38" si="129">AK93+AK148</f>
        <v>20893</v>
      </c>
      <c r="AL38" s="14">
        <f t="shared" si="126"/>
        <v>22981</v>
      </c>
      <c r="AM38" s="14">
        <f t="shared" ref="AM38" si="130">AM93+AM148</f>
        <v>0</v>
      </c>
      <c r="AN38" s="17">
        <f t="shared" si="13"/>
        <v>285840</v>
      </c>
    </row>
    <row r="39" spans="1:40" ht="24.75" customHeight="1" x14ac:dyDescent="0.2">
      <c r="A39" s="150"/>
      <c r="B39" s="137"/>
      <c r="C39" s="11" t="s">
        <v>3</v>
      </c>
      <c r="D39" s="60">
        <f t="shared" ref="D39:AL39" si="131">D94+D149</f>
        <v>0</v>
      </c>
      <c r="E39" s="60">
        <f t="shared" si="131"/>
        <v>0</v>
      </c>
      <c r="F39" s="60">
        <f t="shared" si="131"/>
        <v>0</v>
      </c>
      <c r="G39" s="60">
        <f t="shared" si="131"/>
        <v>0</v>
      </c>
      <c r="H39" s="60">
        <f t="shared" si="131"/>
        <v>0</v>
      </c>
      <c r="I39" s="60">
        <f t="shared" si="131"/>
        <v>0</v>
      </c>
      <c r="J39" s="60">
        <f t="shared" si="131"/>
        <v>0</v>
      </c>
      <c r="K39" s="60">
        <f t="shared" si="131"/>
        <v>0</v>
      </c>
      <c r="L39" s="60">
        <f t="shared" si="131"/>
        <v>0</v>
      </c>
      <c r="M39" s="60">
        <f t="shared" si="131"/>
        <v>0</v>
      </c>
      <c r="N39" s="60">
        <f t="shared" si="131"/>
        <v>0</v>
      </c>
      <c r="O39" s="60">
        <f t="shared" si="131"/>
        <v>0</v>
      </c>
      <c r="P39" s="60">
        <f t="shared" si="131"/>
        <v>0</v>
      </c>
      <c r="Q39" s="60">
        <f t="shared" si="131"/>
        <v>0</v>
      </c>
      <c r="R39" s="60">
        <f t="shared" si="131"/>
        <v>0</v>
      </c>
      <c r="S39" s="60">
        <f t="shared" si="131"/>
        <v>0</v>
      </c>
      <c r="T39" s="60">
        <f t="shared" si="131"/>
        <v>0</v>
      </c>
      <c r="U39" s="60">
        <f t="shared" si="131"/>
        <v>0</v>
      </c>
      <c r="V39" s="60">
        <f t="shared" si="131"/>
        <v>0</v>
      </c>
      <c r="W39" s="60">
        <f t="shared" si="131"/>
        <v>0</v>
      </c>
      <c r="X39" s="15">
        <f t="shared" si="131"/>
        <v>0</v>
      </c>
      <c r="Y39" s="15">
        <f t="shared" si="131"/>
        <v>0</v>
      </c>
      <c r="Z39" s="15">
        <f t="shared" si="131"/>
        <v>0</v>
      </c>
      <c r="AA39" s="15">
        <f t="shared" si="131"/>
        <v>0</v>
      </c>
      <c r="AB39" s="15">
        <f t="shared" si="131"/>
        <v>0</v>
      </c>
      <c r="AC39" s="15">
        <f t="shared" si="131"/>
        <v>0</v>
      </c>
      <c r="AD39" s="15">
        <f t="shared" si="131"/>
        <v>17408670</v>
      </c>
      <c r="AE39" s="15">
        <f t="shared" si="131"/>
        <v>15007996</v>
      </c>
      <c r="AF39" s="15">
        <f t="shared" si="131"/>
        <v>11575440</v>
      </c>
      <c r="AG39" s="15">
        <f t="shared" ref="AG39:AH39" si="132">AG94+AG149</f>
        <v>18579420</v>
      </c>
      <c r="AH39" s="15">
        <f t="shared" si="132"/>
        <v>23303202</v>
      </c>
      <c r="AI39" s="15">
        <f t="shared" ref="AI39:AJ39" si="133">AI94+AI149</f>
        <v>12928106</v>
      </c>
      <c r="AJ39" s="15">
        <f t="shared" si="133"/>
        <v>19706878.399999999</v>
      </c>
      <c r="AK39" s="15">
        <f t="shared" ref="AK39" si="134">AK94+AK149</f>
        <v>12880463.5</v>
      </c>
      <c r="AL39" s="15">
        <f t="shared" si="131"/>
        <v>13995429</v>
      </c>
      <c r="AM39" s="15">
        <f t="shared" ref="AM39" si="135">AM94+AM149</f>
        <v>0</v>
      </c>
      <c r="AN39" s="18">
        <f t="shared" si="13"/>
        <v>145385604.90000001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L40" si="136">D95+D150</f>
        <v>0</v>
      </c>
      <c r="E40" s="59">
        <f t="shared" si="136"/>
        <v>0</v>
      </c>
      <c r="F40" s="59">
        <f t="shared" si="136"/>
        <v>0</v>
      </c>
      <c r="G40" s="59">
        <f t="shared" si="136"/>
        <v>0</v>
      </c>
      <c r="H40" s="59">
        <f t="shared" si="136"/>
        <v>0</v>
      </c>
      <c r="I40" s="59">
        <f t="shared" si="136"/>
        <v>0</v>
      </c>
      <c r="J40" s="59">
        <f t="shared" si="136"/>
        <v>0</v>
      </c>
      <c r="K40" s="59">
        <f t="shared" si="136"/>
        <v>0</v>
      </c>
      <c r="L40" s="59">
        <f t="shared" si="136"/>
        <v>0</v>
      </c>
      <c r="M40" s="59">
        <f t="shared" si="136"/>
        <v>0</v>
      </c>
      <c r="N40" s="59">
        <f t="shared" si="136"/>
        <v>0</v>
      </c>
      <c r="O40" s="59">
        <f t="shared" si="136"/>
        <v>0</v>
      </c>
      <c r="P40" s="59">
        <f t="shared" si="136"/>
        <v>0</v>
      </c>
      <c r="Q40" s="59">
        <f t="shared" si="136"/>
        <v>0</v>
      </c>
      <c r="R40" s="59">
        <f t="shared" si="136"/>
        <v>528</v>
      </c>
      <c r="S40" s="59">
        <f t="shared" si="136"/>
        <v>10811</v>
      </c>
      <c r="T40" s="59">
        <f t="shared" si="136"/>
        <v>1464</v>
      </c>
      <c r="U40" s="59">
        <f t="shared" si="136"/>
        <v>74756</v>
      </c>
      <c r="V40" s="59">
        <f t="shared" si="136"/>
        <v>67487</v>
      </c>
      <c r="W40" s="59">
        <f t="shared" si="136"/>
        <v>78272</v>
      </c>
      <c r="X40" s="14">
        <f t="shared" si="136"/>
        <v>100194</v>
      </c>
      <c r="Y40" s="14">
        <f t="shared" si="136"/>
        <v>76364</v>
      </c>
      <c r="Z40" s="14">
        <f t="shared" si="136"/>
        <v>59532</v>
      </c>
      <c r="AA40" s="14">
        <f t="shared" si="136"/>
        <v>110523</v>
      </c>
      <c r="AB40" s="14">
        <f t="shared" si="136"/>
        <v>114565</v>
      </c>
      <c r="AC40" s="14">
        <f t="shared" si="136"/>
        <v>134590</v>
      </c>
      <c r="AD40" s="14">
        <f t="shared" si="136"/>
        <v>162707</v>
      </c>
      <c r="AE40" s="14">
        <f t="shared" si="136"/>
        <v>143495</v>
      </c>
      <c r="AF40" s="14">
        <f t="shared" si="136"/>
        <v>107585</v>
      </c>
      <c r="AG40" s="14">
        <f t="shared" ref="AG40:AH40" si="137">AG95+AG150</f>
        <v>102895</v>
      </c>
      <c r="AH40" s="14">
        <f t="shared" si="137"/>
        <v>77539</v>
      </c>
      <c r="AI40" s="14">
        <f t="shared" ref="AI40:AJ40" si="138">AI95+AI150</f>
        <v>80693</v>
      </c>
      <c r="AJ40" s="14">
        <f t="shared" si="138"/>
        <v>32879</v>
      </c>
      <c r="AK40" s="14">
        <f t="shared" ref="AK40" si="139">AK95+AK150</f>
        <v>29422</v>
      </c>
      <c r="AL40" s="14">
        <f t="shared" si="136"/>
        <v>7235</v>
      </c>
      <c r="AM40" s="14">
        <f t="shared" ref="AM40" si="140">AM95+AM150</f>
        <v>0</v>
      </c>
      <c r="AN40" s="17">
        <f t="shared" si="13"/>
        <v>1573536</v>
      </c>
    </row>
    <row r="41" spans="1:40" ht="12.75" customHeight="1" x14ac:dyDescent="0.2">
      <c r="A41" s="152"/>
      <c r="B41" s="137"/>
      <c r="C41" s="11" t="s">
        <v>3</v>
      </c>
      <c r="D41" s="60">
        <f t="shared" ref="D41:AL41" si="141">D96+D151</f>
        <v>0</v>
      </c>
      <c r="E41" s="60">
        <f t="shared" si="141"/>
        <v>0</v>
      </c>
      <c r="F41" s="60">
        <f t="shared" si="141"/>
        <v>0</v>
      </c>
      <c r="G41" s="60">
        <f t="shared" si="141"/>
        <v>0</v>
      </c>
      <c r="H41" s="60">
        <f t="shared" si="141"/>
        <v>0</v>
      </c>
      <c r="I41" s="60">
        <f t="shared" si="141"/>
        <v>0</v>
      </c>
      <c r="J41" s="60">
        <f t="shared" si="141"/>
        <v>0</v>
      </c>
      <c r="K41" s="60">
        <f t="shared" si="141"/>
        <v>0</v>
      </c>
      <c r="L41" s="60">
        <f t="shared" si="141"/>
        <v>0</v>
      </c>
      <c r="M41" s="60">
        <f t="shared" si="141"/>
        <v>0</v>
      </c>
      <c r="N41" s="60">
        <f t="shared" si="141"/>
        <v>0</v>
      </c>
      <c r="O41" s="60">
        <f t="shared" si="141"/>
        <v>0</v>
      </c>
      <c r="P41" s="60">
        <f t="shared" si="141"/>
        <v>0</v>
      </c>
      <c r="Q41" s="60">
        <f t="shared" si="141"/>
        <v>0</v>
      </c>
      <c r="R41" s="60">
        <f t="shared" si="141"/>
        <v>10328</v>
      </c>
      <c r="S41" s="60">
        <f t="shared" si="141"/>
        <v>258023</v>
      </c>
      <c r="T41" s="60">
        <f t="shared" si="141"/>
        <v>34752</v>
      </c>
      <c r="U41" s="60">
        <f t="shared" si="141"/>
        <v>5417222</v>
      </c>
      <c r="V41" s="60">
        <f t="shared" si="141"/>
        <v>4871201</v>
      </c>
      <c r="W41" s="60">
        <f t="shared" si="141"/>
        <v>5499042.6399999997</v>
      </c>
      <c r="X41" s="15">
        <f t="shared" si="141"/>
        <v>6347757</v>
      </c>
      <c r="Y41" s="15">
        <f t="shared" si="141"/>
        <v>5459869</v>
      </c>
      <c r="Z41" s="15">
        <f t="shared" si="141"/>
        <v>4379698.96</v>
      </c>
      <c r="AA41" s="15">
        <f t="shared" si="141"/>
        <v>7782564.6899999995</v>
      </c>
      <c r="AB41" s="15">
        <f t="shared" si="141"/>
        <v>9306089.5479999986</v>
      </c>
      <c r="AC41" s="15">
        <f t="shared" si="141"/>
        <v>12002301.800000001</v>
      </c>
      <c r="AD41" s="15">
        <f t="shared" si="141"/>
        <v>14339181.718</v>
      </c>
      <c r="AE41" s="15">
        <f t="shared" si="141"/>
        <v>13980537.264000002</v>
      </c>
      <c r="AF41" s="15">
        <f t="shared" si="141"/>
        <v>10108991.129999999</v>
      </c>
      <c r="AG41" s="15">
        <f t="shared" ref="AG41:AH41" si="142">AG96+AG151</f>
        <v>11208042.550000001</v>
      </c>
      <c r="AH41" s="15">
        <f t="shared" si="142"/>
        <v>8638171.5800000001</v>
      </c>
      <c r="AI41" s="15">
        <f t="shared" ref="AI41:AJ41" si="143">AI96+AI151</f>
        <v>7895315.0905999988</v>
      </c>
      <c r="AJ41" s="15">
        <f t="shared" si="143"/>
        <v>5688960.881000001</v>
      </c>
      <c r="AK41" s="15">
        <f t="shared" ref="AK41" si="144">AK96+AK151</f>
        <v>5241286.54</v>
      </c>
      <c r="AL41" s="15">
        <f t="shared" si="141"/>
        <v>1732670.8870000003</v>
      </c>
      <c r="AM41" s="15">
        <f t="shared" ref="AM41" si="145">AM96+AM151</f>
        <v>0</v>
      </c>
      <c r="AN41" s="18">
        <f t="shared" si="13"/>
        <v>140202007.27859998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L42" si="146">D97+D152</f>
        <v>0</v>
      </c>
      <c r="E42" s="59">
        <f t="shared" si="146"/>
        <v>0</v>
      </c>
      <c r="F42" s="59">
        <f t="shared" si="146"/>
        <v>0</v>
      </c>
      <c r="G42" s="59">
        <f t="shared" si="146"/>
        <v>0</v>
      </c>
      <c r="H42" s="59">
        <f t="shared" si="146"/>
        <v>0</v>
      </c>
      <c r="I42" s="59">
        <f t="shared" si="146"/>
        <v>0</v>
      </c>
      <c r="J42" s="59">
        <f t="shared" si="146"/>
        <v>0</v>
      </c>
      <c r="K42" s="59">
        <f t="shared" si="146"/>
        <v>0</v>
      </c>
      <c r="L42" s="59">
        <f t="shared" si="146"/>
        <v>0</v>
      </c>
      <c r="M42" s="59">
        <f t="shared" si="146"/>
        <v>0</v>
      </c>
      <c r="N42" s="59">
        <f t="shared" si="146"/>
        <v>0</v>
      </c>
      <c r="O42" s="59">
        <f t="shared" si="146"/>
        <v>0</v>
      </c>
      <c r="P42" s="59">
        <f t="shared" si="146"/>
        <v>0</v>
      </c>
      <c r="Q42" s="59">
        <f t="shared" si="146"/>
        <v>0</v>
      </c>
      <c r="R42" s="59">
        <f t="shared" si="146"/>
        <v>0</v>
      </c>
      <c r="S42" s="59">
        <f t="shared" si="146"/>
        <v>3324</v>
      </c>
      <c r="T42" s="59">
        <f t="shared" si="146"/>
        <v>15664</v>
      </c>
      <c r="U42" s="59">
        <f t="shared" si="146"/>
        <v>21398</v>
      </c>
      <c r="V42" s="59">
        <f t="shared" si="146"/>
        <v>0</v>
      </c>
      <c r="W42" s="59">
        <f t="shared" si="146"/>
        <v>0</v>
      </c>
      <c r="X42" s="14">
        <f t="shared" si="146"/>
        <v>0</v>
      </c>
      <c r="Y42" s="14">
        <f t="shared" si="146"/>
        <v>0</v>
      </c>
      <c r="Z42" s="14">
        <f t="shared" si="146"/>
        <v>0</v>
      </c>
      <c r="AA42" s="14">
        <f t="shared" si="146"/>
        <v>0</v>
      </c>
      <c r="AB42" s="14">
        <f t="shared" si="146"/>
        <v>0</v>
      </c>
      <c r="AC42" s="14">
        <f t="shared" si="146"/>
        <v>0</v>
      </c>
      <c r="AD42" s="14">
        <f t="shared" si="146"/>
        <v>0</v>
      </c>
      <c r="AE42" s="14">
        <f t="shared" si="146"/>
        <v>0</v>
      </c>
      <c r="AF42" s="14">
        <f t="shared" si="146"/>
        <v>0</v>
      </c>
      <c r="AG42" s="14">
        <f t="shared" ref="AG42:AH42" si="147">AG97+AG152</f>
        <v>0</v>
      </c>
      <c r="AH42" s="14">
        <f t="shared" si="147"/>
        <v>0</v>
      </c>
      <c r="AI42" s="14">
        <f t="shared" ref="AI42:AJ42" si="148">AI97+AI152</f>
        <v>0</v>
      </c>
      <c r="AJ42" s="14">
        <f t="shared" si="148"/>
        <v>0</v>
      </c>
      <c r="AK42" s="14">
        <f t="shared" ref="AK42" si="149">AK97+AK152</f>
        <v>0</v>
      </c>
      <c r="AL42" s="14">
        <f t="shared" si="146"/>
        <v>0</v>
      </c>
      <c r="AM42" s="14">
        <f t="shared" ref="AM42" si="150">AM97+AM152</f>
        <v>0</v>
      </c>
      <c r="AN42" s="17">
        <f t="shared" si="13"/>
        <v>40386</v>
      </c>
    </row>
    <row r="43" spans="1:40" ht="24" customHeight="1" x14ac:dyDescent="0.2">
      <c r="A43" s="152"/>
      <c r="B43" s="137"/>
      <c r="C43" s="11" t="s">
        <v>3</v>
      </c>
      <c r="D43" s="60">
        <f t="shared" ref="D43:AL43" si="151">D98+D153</f>
        <v>0</v>
      </c>
      <c r="E43" s="60">
        <f t="shared" si="151"/>
        <v>0</v>
      </c>
      <c r="F43" s="60">
        <f t="shared" si="151"/>
        <v>0</v>
      </c>
      <c r="G43" s="60">
        <f t="shared" si="151"/>
        <v>0</v>
      </c>
      <c r="H43" s="60">
        <f t="shared" si="151"/>
        <v>0</v>
      </c>
      <c r="I43" s="60">
        <f t="shared" si="151"/>
        <v>0</v>
      </c>
      <c r="J43" s="60">
        <f t="shared" si="151"/>
        <v>0</v>
      </c>
      <c r="K43" s="60">
        <f t="shared" si="151"/>
        <v>0</v>
      </c>
      <c r="L43" s="60">
        <f t="shared" si="151"/>
        <v>0</v>
      </c>
      <c r="M43" s="60">
        <f t="shared" si="151"/>
        <v>0</v>
      </c>
      <c r="N43" s="60">
        <f t="shared" si="151"/>
        <v>0</v>
      </c>
      <c r="O43" s="60">
        <f t="shared" si="151"/>
        <v>0</v>
      </c>
      <c r="P43" s="60">
        <f t="shared" si="151"/>
        <v>0</v>
      </c>
      <c r="Q43" s="60">
        <f t="shared" si="151"/>
        <v>0</v>
      </c>
      <c r="R43" s="60">
        <f t="shared" si="151"/>
        <v>0</v>
      </c>
      <c r="S43" s="60">
        <f t="shared" si="151"/>
        <v>168406</v>
      </c>
      <c r="T43" s="60">
        <f t="shared" si="151"/>
        <v>919958</v>
      </c>
      <c r="U43" s="60">
        <f t="shared" si="151"/>
        <v>1298258</v>
      </c>
      <c r="V43" s="60">
        <f t="shared" si="151"/>
        <v>0</v>
      </c>
      <c r="W43" s="60">
        <f t="shared" si="151"/>
        <v>0</v>
      </c>
      <c r="X43" s="15">
        <f t="shared" si="151"/>
        <v>0</v>
      </c>
      <c r="Y43" s="15">
        <f t="shared" si="151"/>
        <v>0</v>
      </c>
      <c r="Z43" s="15">
        <f t="shared" si="151"/>
        <v>0</v>
      </c>
      <c r="AA43" s="15">
        <f t="shared" si="151"/>
        <v>0</v>
      </c>
      <c r="AB43" s="15">
        <f t="shared" si="151"/>
        <v>0</v>
      </c>
      <c r="AC43" s="15">
        <f t="shared" si="151"/>
        <v>0</v>
      </c>
      <c r="AD43" s="15">
        <f t="shared" si="151"/>
        <v>0</v>
      </c>
      <c r="AE43" s="15">
        <f t="shared" si="151"/>
        <v>0</v>
      </c>
      <c r="AF43" s="15">
        <f t="shared" si="151"/>
        <v>0</v>
      </c>
      <c r="AG43" s="15">
        <f t="shared" ref="AG43:AH43" si="152">AG98+AG153</f>
        <v>0</v>
      </c>
      <c r="AH43" s="15">
        <f t="shared" si="152"/>
        <v>0</v>
      </c>
      <c r="AI43" s="15">
        <f t="shared" ref="AI43:AJ43" si="153">AI98+AI153</f>
        <v>0</v>
      </c>
      <c r="AJ43" s="15">
        <f t="shared" si="153"/>
        <v>0</v>
      </c>
      <c r="AK43" s="15">
        <f t="shared" ref="AK43" si="154">AK98+AK153</f>
        <v>0</v>
      </c>
      <c r="AL43" s="15">
        <f t="shared" si="151"/>
        <v>0</v>
      </c>
      <c r="AM43" s="15">
        <f t="shared" ref="AM43" si="155">AM98+AM153</f>
        <v>0</v>
      </c>
      <c r="AN43" s="18">
        <f t="shared" si="13"/>
        <v>2386622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L44" si="156">D99+D154</f>
        <v>0</v>
      </c>
      <c r="E44" s="59">
        <f t="shared" si="156"/>
        <v>0</v>
      </c>
      <c r="F44" s="59">
        <f t="shared" si="156"/>
        <v>0</v>
      </c>
      <c r="G44" s="59">
        <f t="shared" si="156"/>
        <v>0</v>
      </c>
      <c r="H44" s="59">
        <f t="shared" si="156"/>
        <v>0</v>
      </c>
      <c r="I44" s="59">
        <f t="shared" si="156"/>
        <v>0</v>
      </c>
      <c r="J44" s="59">
        <f t="shared" si="156"/>
        <v>0</v>
      </c>
      <c r="K44" s="59">
        <f t="shared" si="156"/>
        <v>0</v>
      </c>
      <c r="L44" s="59">
        <f t="shared" si="156"/>
        <v>0</v>
      </c>
      <c r="M44" s="59">
        <f t="shared" si="156"/>
        <v>0</v>
      </c>
      <c r="N44" s="59">
        <f t="shared" si="156"/>
        <v>0</v>
      </c>
      <c r="O44" s="59">
        <f t="shared" si="156"/>
        <v>0</v>
      </c>
      <c r="P44" s="59">
        <f t="shared" si="156"/>
        <v>0</v>
      </c>
      <c r="Q44" s="59">
        <f t="shared" si="156"/>
        <v>0</v>
      </c>
      <c r="R44" s="59">
        <f t="shared" si="156"/>
        <v>0</v>
      </c>
      <c r="S44" s="59">
        <f t="shared" si="156"/>
        <v>0</v>
      </c>
      <c r="T44" s="59">
        <f t="shared" si="156"/>
        <v>0</v>
      </c>
      <c r="U44" s="59">
        <f t="shared" si="156"/>
        <v>0</v>
      </c>
      <c r="V44" s="59">
        <f t="shared" si="156"/>
        <v>0</v>
      </c>
      <c r="W44" s="59">
        <f t="shared" si="156"/>
        <v>8991</v>
      </c>
      <c r="X44" s="14">
        <f t="shared" si="156"/>
        <v>6547</v>
      </c>
      <c r="Y44" s="14">
        <f t="shared" si="156"/>
        <v>7946</v>
      </c>
      <c r="Z44" s="14">
        <f t="shared" si="156"/>
        <v>9768</v>
      </c>
      <c r="AA44" s="14">
        <f t="shared" si="156"/>
        <v>10018</v>
      </c>
      <c r="AB44" s="14">
        <f t="shared" si="156"/>
        <v>0</v>
      </c>
      <c r="AC44" s="14">
        <f t="shared" si="156"/>
        <v>0</v>
      </c>
      <c r="AD44" s="14">
        <f t="shared" si="156"/>
        <v>0</v>
      </c>
      <c r="AE44" s="14">
        <f t="shared" si="156"/>
        <v>0</v>
      </c>
      <c r="AF44" s="14">
        <f t="shared" si="156"/>
        <v>0</v>
      </c>
      <c r="AG44" s="14">
        <f t="shared" ref="AG44:AH44" si="157">AG99+AG154</f>
        <v>0</v>
      </c>
      <c r="AH44" s="14">
        <f t="shared" si="157"/>
        <v>0</v>
      </c>
      <c r="AI44" s="14">
        <f t="shared" ref="AI44:AJ44" si="158">AI99+AI154</f>
        <v>0</v>
      </c>
      <c r="AJ44" s="14">
        <f t="shared" si="158"/>
        <v>0</v>
      </c>
      <c r="AK44" s="14">
        <f t="shared" ref="AK44" si="159">AK99+AK154</f>
        <v>0</v>
      </c>
      <c r="AL44" s="14">
        <f t="shared" si="156"/>
        <v>0</v>
      </c>
      <c r="AM44" s="14">
        <f t="shared" ref="AM44" si="160">AM99+AM154</f>
        <v>0</v>
      </c>
      <c r="AN44" s="17">
        <f t="shared" si="13"/>
        <v>43270</v>
      </c>
    </row>
    <row r="45" spans="1:40" ht="12.75" customHeight="1" x14ac:dyDescent="0.2">
      <c r="A45" s="152"/>
      <c r="B45" s="137"/>
      <c r="C45" s="11" t="s">
        <v>3</v>
      </c>
      <c r="D45" s="60">
        <f t="shared" ref="D45:AL45" si="161">D100+D155</f>
        <v>0</v>
      </c>
      <c r="E45" s="60">
        <f t="shared" si="161"/>
        <v>0</v>
      </c>
      <c r="F45" s="60">
        <f t="shared" si="161"/>
        <v>0</v>
      </c>
      <c r="G45" s="60">
        <f t="shared" si="161"/>
        <v>0</v>
      </c>
      <c r="H45" s="60">
        <f t="shared" si="161"/>
        <v>0</v>
      </c>
      <c r="I45" s="60">
        <f t="shared" si="161"/>
        <v>0</v>
      </c>
      <c r="J45" s="60">
        <f t="shared" si="161"/>
        <v>0</v>
      </c>
      <c r="K45" s="60">
        <f t="shared" si="161"/>
        <v>0</v>
      </c>
      <c r="L45" s="60">
        <f t="shared" si="161"/>
        <v>0</v>
      </c>
      <c r="M45" s="60">
        <f t="shared" si="161"/>
        <v>0</v>
      </c>
      <c r="N45" s="60">
        <f t="shared" si="161"/>
        <v>0</v>
      </c>
      <c r="O45" s="60">
        <f t="shared" si="161"/>
        <v>0</v>
      </c>
      <c r="P45" s="60">
        <f t="shared" si="161"/>
        <v>0</v>
      </c>
      <c r="Q45" s="60">
        <f t="shared" si="161"/>
        <v>0</v>
      </c>
      <c r="R45" s="60">
        <f t="shared" si="161"/>
        <v>0</v>
      </c>
      <c r="S45" s="60">
        <f t="shared" si="161"/>
        <v>0</v>
      </c>
      <c r="T45" s="60">
        <f t="shared" si="161"/>
        <v>0</v>
      </c>
      <c r="U45" s="60">
        <f t="shared" si="161"/>
        <v>0</v>
      </c>
      <c r="V45" s="60">
        <f t="shared" si="161"/>
        <v>0</v>
      </c>
      <c r="W45" s="60">
        <f t="shared" si="161"/>
        <v>999657.70000000007</v>
      </c>
      <c r="X45" s="15">
        <f t="shared" si="161"/>
        <v>723124</v>
      </c>
      <c r="Y45" s="15">
        <f t="shared" si="161"/>
        <v>898848</v>
      </c>
      <c r="Z45" s="15">
        <f t="shared" si="161"/>
        <v>1094971.46</v>
      </c>
      <c r="AA45" s="15">
        <f t="shared" si="161"/>
        <v>1137660.17</v>
      </c>
      <c r="AB45" s="15">
        <f t="shared" si="161"/>
        <v>0</v>
      </c>
      <c r="AC45" s="15">
        <f t="shared" si="161"/>
        <v>0</v>
      </c>
      <c r="AD45" s="15">
        <f t="shared" si="161"/>
        <v>0</v>
      </c>
      <c r="AE45" s="15">
        <f t="shared" si="161"/>
        <v>0</v>
      </c>
      <c r="AF45" s="15">
        <f t="shared" si="161"/>
        <v>0</v>
      </c>
      <c r="AG45" s="15">
        <f t="shared" ref="AG45:AH45" si="162">AG100+AG155</f>
        <v>0</v>
      </c>
      <c r="AH45" s="15">
        <f t="shared" si="162"/>
        <v>0</v>
      </c>
      <c r="AI45" s="15">
        <f t="shared" ref="AI45:AJ45" si="163">AI100+AI155</f>
        <v>0</v>
      </c>
      <c r="AJ45" s="15">
        <f t="shared" si="163"/>
        <v>0</v>
      </c>
      <c r="AK45" s="15">
        <f t="shared" ref="AK45" si="164">AK100+AK155</f>
        <v>0</v>
      </c>
      <c r="AL45" s="15">
        <f t="shared" si="161"/>
        <v>0</v>
      </c>
      <c r="AM45" s="15">
        <f t="shared" ref="AM45" si="165">AM100+AM155</f>
        <v>0</v>
      </c>
      <c r="AN45" s="18">
        <f t="shared" si="13"/>
        <v>4854261.33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L46" si="166">D101+D156</f>
        <v>0</v>
      </c>
      <c r="E46" s="59">
        <f t="shared" si="166"/>
        <v>0</v>
      </c>
      <c r="F46" s="59">
        <f t="shared" si="166"/>
        <v>0</v>
      </c>
      <c r="G46" s="59">
        <f t="shared" si="166"/>
        <v>0</v>
      </c>
      <c r="H46" s="59">
        <f t="shared" si="166"/>
        <v>0</v>
      </c>
      <c r="I46" s="59">
        <f t="shared" si="166"/>
        <v>0</v>
      </c>
      <c r="J46" s="59">
        <f t="shared" si="166"/>
        <v>0</v>
      </c>
      <c r="K46" s="59">
        <f t="shared" si="166"/>
        <v>0</v>
      </c>
      <c r="L46" s="59">
        <f t="shared" si="166"/>
        <v>0</v>
      </c>
      <c r="M46" s="59">
        <f t="shared" si="166"/>
        <v>0</v>
      </c>
      <c r="N46" s="59">
        <f t="shared" si="166"/>
        <v>0</v>
      </c>
      <c r="O46" s="59">
        <f t="shared" si="166"/>
        <v>0</v>
      </c>
      <c r="P46" s="59">
        <f t="shared" si="166"/>
        <v>0</v>
      </c>
      <c r="Q46" s="59">
        <f t="shared" si="166"/>
        <v>0</v>
      </c>
      <c r="R46" s="59">
        <f t="shared" si="166"/>
        <v>0</v>
      </c>
      <c r="S46" s="59">
        <f t="shared" si="166"/>
        <v>0</v>
      </c>
      <c r="T46" s="59">
        <f t="shared" si="166"/>
        <v>0</v>
      </c>
      <c r="U46" s="59">
        <f t="shared" si="166"/>
        <v>0</v>
      </c>
      <c r="V46" s="59">
        <f t="shared" si="166"/>
        <v>0</v>
      </c>
      <c r="W46" s="59">
        <f t="shared" si="166"/>
        <v>0</v>
      </c>
      <c r="X46" s="14">
        <f t="shared" si="166"/>
        <v>0</v>
      </c>
      <c r="Y46" s="14">
        <f t="shared" si="166"/>
        <v>609</v>
      </c>
      <c r="Z46" s="14">
        <f t="shared" si="166"/>
        <v>977</v>
      </c>
      <c r="AA46" s="14">
        <f t="shared" si="166"/>
        <v>0</v>
      </c>
      <c r="AB46" s="14">
        <f t="shared" si="166"/>
        <v>0</v>
      </c>
      <c r="AC46" s="14">
        <f t="shared" si="166"/>
        <v>0</v>
      </c>
      <c r="AD46" s="14">
        <f t="shared" si="166"/>
        <v>0</v>
      </c>
      <c r="AE46" s="14">
        <f t="shared" si="166"/>
        <v>0</v>
      </c>
      <c r="AF46" s="14">
        <f t="shared" si="166"/>
        <v>0</v>
      </c>
      <c r="AG46" s="14">
        <f t="shared" ref="AG46:AH46" si="167">AG101+AG156</f>
        <v>0</v>
      </c>
      <c r="AH46" s="14">
        <f t="shared" si="167"/>
        <v>0</v>
      </c>
      <c r="AI46" s="14">
        <f t="shared" ref="AI46:AJ46" si="168">AI101+AI156</f>
        <v>0</v>
      </c>
      <c r="AJ46" s="14">
        <f t="shared" si="168"/>
        <v>0</v>
      </c>
      <c r="AK46" s="14">
        <f t="shared" ref="AK46" si="169">AK101+AK156</f>
        <v>0</v>
      </c>
      <c r="AL46" s="14">
        <f t="shared" si="166"/>
        <v>0</v>
      </c>
      <c r="AM46" s="14">
        <f t="shared" ref="AM46" si="170">AM101+AM156</f>
        <v>0</v>
      </c>
      <c r="AN46" s="17">
        <f t="shared" si="13"/>
        <v>1586</v>
      </c>
    </row>
    <row r="47" spans="1:40" ht="12.75" customHeight="1" x14ac:dyDescent="0.2">
      <c r="A47" s="152"/>
      <c r="B47" s="137"/>
      <c r="C47" s="11" t="s">
        <v>3</v>
      </c>
      <c r="D47" s="60">
        <f t="shared" ref="D47:AL47" si="171">D102+D157</f>
        <v>0</v>
      </c>
      <c r="E47" s="60">
        <f t="shared" si="171"/>
        <v>0</v>
      </c>
      <c r="F47" s="60">
        <f t="shared" si="171"/>
        <v>0</v>
      </c>
      <c r="G47" s="60">
        <f t="shared" si="171"/>
        <v>0</v>
      </c>
      <c r="H47" s="60">
        <f t="shared" si="171"/>
        <v>0</v>
      </c>
      <c r="I47" s="60">
        <f t="shared" si="171"/>
        <v>0</v>
      </c>
      <c r="J47" s="60">
        <f t="shared" si="171"/>
        <v>0</v>
      </c>
      <c r="K47" s="60">
        <f t="shared" si="171"/>
        <v>0</v>
      </c>
      <c r="L47" s="60">
        <f t="shared" si="171"/>
        <v>0</v>
      </c>
      <c r="M47" s="60">
        <f t="shared" si="171"/>
        <v>0</v>
      </c>
      <c r="N47" s="60">
        <f t="shared" si="171"/>
        <v>0</v>
      </c>
      <c r="O47" s="60">
        <f t="shared" si="171"/>
        <v>0</v>
      </c>
      <c r="P47" s="60">
        <f t="shared" si="171"/>
        <v>0</v>
      </c>
      <c r="Q47" s="60">
        <f t="shared" si="171"/>
        <v>0</v>
      </c>
      <c r="R47" s="60">
        <f t="shared" si="171"/>
        <v>0</v>
      </c>
      <c r="S47" s="60">
        <f t="shared" si="171"/>
        <v>0</v>
      </c>
      <c r="T47" s="60">
        <f t="shared" si="171"/>
        <v>0</v>
      </c>
      <c r="U47" s="60">
        <f t="shared" si="171"/>
        <v>0</v>
      </c>
      <c r="V47" s="60">
        <f t="shared" si="171"/>
        <v>0</v>
      </c>
      <c r="W47" s="60">
        <f t="shared" si="171"/>
        <v>0</v>
      </c>
      <c r="X47" s="15">
        <f t="shared" si="171"/>
        <v>0</v>
      </c>
      <c r="Y47" s="15">
        <f t="shared" si="171"/>
        <v>35032.259999999995</v>
      </c>
      <c r="Z47" s="15">
        <f t="shared" si="171"/>
        <v>56960.549999999996</v>
      </c>
      <c r="AA47" s="15">
        <f t="shared" si="171"/>
        <v>0</v>
      </c>
      <c r="AB47" s="15">
        <f t="shared" si="171"/>
        <v>0</v>
      </c>
      <c r="AC47" s="15">
        <f t="shared" si="171"/>
        <v>0</v>
      </c>
      <c r="AD47" s="15">
        <f t="shared" si="171"/>
        <v>0</v>
      </c>
      <c r="AE47" s="15">
        <f t="shared" si="171"/>
        <v>0</v>
      </c>
      <c r="AF47" s="15">
        <f t="shared" si="171"/>
        <v>0</v>
      </c>
      <c r="AG47" s="15">
        <f t="shared" ref="AG47:AH47" si="172">AG102+AG157</f>
        <v>0</v>
      </c>
      <c r="AH47" s="15">
        <f t="shared" si="172"/>
        <v>0</v>
      </c>
      <c r="AI47" s="15">
        <f t="shared" ref="AI47:AJ47" si="173">AI102+AI157</f>
        <v>0</v>
      </c>
      <c r="AJ47" s="15">
        <f t="shared" si="173"/>
        <v>0</v>
      </c>
      <c r="AK47" s="15">
        <f t="shared" ref="AK47" si="174">AK102+AK157</f>
        <v>0</v>
      </c>
      <c r="AL47" s="15">
        <f t="shared" si="171"/>
        <v>0</v>
      </c>
      <c r="AM47" s="15">
        <f t="shared" ref="AM47" si="175">AM102+AM157</f>
        <v>0</v>
      </c>
      <c r="AN47" s="18">
        <f t="shared" si="13"/>
        <v>91992.81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L48" si="176">D103+D159</f>
        <v>0</v>
      </c>
      <c r="E48" s="87">
        <f t="shared" si="176"/>
        <v>0</v>
      </c>
      <c r="F48" s="87">
        <f t="shared" si="176"/>
        <v>0</v>
      </c>
      <c r="G48" s="87">
        <f t="shared" si="176"/>
        <v>0</v>
      </c>
      <c r="H48" s="87">
        <f t="shared" si="176"/>
        <v>0</v>
      </c>
      <c r="I48" s="87">
        <f t="shared" si="176"/>
        <v>0</v>
      </c>
      <c r="J48" s="87">
        <f t="shared" si="176"/>
        <v>0</v>
      </c>
      <c r="K48" s="87">
        <f t="shared" si="176"/>
        <v>0</v>
      </c>
      <c r="L48" s="87">
        <f t="shared" si="176"/>
        <v>0</v>
      </c>
      <c r="M48" s="87">
        <f t="shared" si="176"/>
        <v>0</v>
      </c>
      <c r="N48" s="87">
        <f t="shared" si="176"/>
        <v>0</v>
      </c>
      <c r="O48" s="87">
        <f t="shared" si="176"/>
        <v>0</v>
      </c>
      <c r="P48" s="87">
        <f t="shared" si="176"/>
        <v>0</v>
      </c>
      <c r="Q48" s="87">
        <f t="shared" si="176"/>
        <v>0</v>
      </c>
      <c r="R48" s="87">
        <f t="shared" si="176"/>
        <v>0</v>
      </c>
      <c r="S48" s="87">
        <f t="shared" si="176"/>
        <v>0</v>
      </c>
      <c r="T48" s="87">
        <f t="shared" si="176"/>
        <v>0</v>
      </c>
      <c r="U48" s="87">
        <f t="shared" si="176"/>
        <v>0</v>
      </c>
      <c r="V48" s="87">
        <f t="shared" si="176"/>
        <v>0</v>
      </c>
      <c r="W48" s="87">
        <f>W103+W159</f>
        <v>0</v>
      </c>
      <c r="X48" s="87">
        <f t="shared" si="176"/>
        <v>0</v>
      </c>
      <c r="Y48" s="87">
        <f t="shared" si="176"/>
        <v>0</v>
      </c>
      <c r="Z48" s="87">
        <f t="shared" si="176"/>
        <v>0</v>
      </c>
      <c r="AA48" s="87">
        <f t="shared" si="176"/>
        <v>0</v>
      </c>
      <c r="AB48" s="87">
        <f t="shared" si="176"/>
        <v>0</v>
      </c>
      <c r="AC48" s="87">
        <f t="shared" si="176"/>
        <v>0</v>
      </c>
      <c r="AD48" s="87">
        <f t="shared" si="176"/>
        <v>0</v>
      </c>
      <c r="AE48" s="87">
        <f t="shared" si="176"/>
        <v>0</v>
      </c>
      <c r="AF48" s="87">
        <f t="shared" si="176"/>
        <v>0</v>
      </c>
      <c r="AG48" s="87">
        <f t="shared" ref="AG48:AH48" si="177">AG103+AG159</f>
        <v>5029</v>
      </c>
      <c r="AH48" s="87">
        <f t="shared" si="177"/>
        <v>46988</v>
      </c>
      <c r="AI48" s="87">
        <f t="shared" ref="AI48:AJ48" si="178">AI103+AI159</f>
        <v>60790</v>
      </c>
      <c r="AJ48" s="87">
        <f t="shared" si="178"/>
        <v>32813</v>
      </c>
      <c r="AK48" s="87">
        <f t="shared" ref="AK48" si="179">AK103+AK159</f>
        <v>34686</v>
      </c>
      <c r="AL48" s="87">
        <f t="shared" si="176"/>
        <v>23371</v>
      </c>
      <c r="AM48" s="87">
        <f t="shared" ref="AM48" si="180">AM103+AM159</f>
        <v>23</v>
      </c>
      <c r="AN48" s="87">
        <f t="shared" si="13"/>
        <v>203700</v>
      </c>
    </row>
    <row r="49" spans="1:41" ht="12.75" customHeight="1" x14ac:dyDescent="0.2">
      <c r="A49" s="152"/>
      <c r="B49" s="137"/>
      <c r="C49" s="11" t="s">
        <v>3</v>
      </c>
      <c r="D49" s="88">
        <f t="shared" ref="D49:AL49" si="181">D104+D160</f>
        <v>0</v>
      </c>
      <c r="E49" s="88">
        <f t="shared" si="181"/>
        <v>0</v>
      </c>
      <c r="F49" s="88">
        <f t="shared" si="181"/>
        <v>0</v>
      </c>
      <c r="G49" s="88">
        <f t="shared" si="181"/>
        <v>0</v>
      </c>
      <c r="H49" s="88">
        <f t="shared" si="181"/>
        <v>0</v>
      </c>
      <c r="I49" s="88">
        <f t="shared" si="181"/>
        <v>0</v>
      </c>
      <c r="J49" s="88">
        <f t="shared" si="181"/>
        <v>0</v>
      </c>
      <c r="K49" s="88">
        <f t="shared" si="181"/>
        <v>0</v>
      </c>
      <c r="L49" s="88">
        <f t="shared" si="181"/>
        <v>0</v>
      </c>
      <c r="M49" s="88">
        <f t="shared" si="181"/>
        <v>0</v>
      </c>
      <c r="N49" s="88">
        <f t="shared" si="181"/>
        <v>0</v>
      </c>
      <c r="O49" s="88">
        <f t="shared" si="181"/>
        <v>0</v>
      </c>
      <c r="P49" s="88">
        <f t="shared" si="181"/>
        <v>0</v>
      </c>
      <c r="Q49" s="88">
        <f t="shared" si="181"/>
        <v>0</v>
      </c>
      <c r="R49" s="88">
        <f t="shared" si="181"/>
        <v>0</v>
      </c>
      <c r="S49" s="88">
        <f t="shared" si="181"/>
        <v>0</v>
      </c>
      <c r="T49" s="88">
        <f t="shared" si="181"/>
        <v>0</v>
      </c>
      <c r="U49" s="88">
        <f t="shared" si="181"/>
        <v>0</v>
      </c>
      <c r="V49" s="88">
        <f t="shared" si="181"/>
        <v>0</v>
      </c>
      <c r="W49" s="88">
        <f>W104+W160</f>
        <v>0</v>
      </c>
      <c r="X49" s="88">
        <f t="shared" si="181"/>
        <v>0</v>
      </c>
      <c r="Y49" s="88">
        <f t="shared" si="181"/>
        <v>0</v>
      </c>
      <c r="Z49" s="88">
        <f t="shared" si="181"/>
        <v>0</v>
      </c>
      <c r="AA49" s="88">
        <f t="shared" si="181"/>
        <v>0</v>
      </c>
      <c r="AB49" s="88">
        <f t="shared" si="181"/>
        <v>0</v>
      </c>
      <c r="AC49" s="88">
        <f t="shared" si="181"/>
        <v>0</v>
      </c>
      <c r="AD49" s="88">
        <f t="shared" si="181"/>
        <v>0</v>
      </c>
      <c r="AE49" s="88">
        <f t="shared" si="181"/>
        <v>0</v>
      </c>
      <c r="AF49" s="88">
        <f t="shared" si="181"/>
        <v>0</v>
      </c>
      <c r="AG49" s="88">
        <f t="shared" ref="AG49:AH49" si="182">AG104+AG160</f>
        <v>898983.99</v>
      </c>
      <c r="AH49" s="88">
        <f t="shared" si="182"/>
        <v>7133370.6585600004</v>
      </c>
      <c r="AI49" s="88">
        <f t="shared" ref="AI49:AJ49" si="183">AI104+AI160</f>
        <v>10097747.9889</v>
      </c>
      <c r="AJ49" s="88">
        <f t="shared" si="183"/>
        <v>7557598.0730000008</v>
      </c>
      <c r="AK49" s="88">
        <f t="shared" ref="AK49" si="184">AK104+AK160</f>
        <v>7241157.8255999992</v>
      </c>
      <c r="AL49" s="88">
        <f t="shared" si="181"/>
        <v>5129374.932</v>
      </c>
      <c r="AM49" s="88">
        <f t="shared" ref="AM49" si="185">AM104+AM160</f>
        <v>22892.19</v>
      </c>
      <c r="AN49" s="88">
        <f t="shared" si="13"/>
        <v>38081125.658059999</v>
      </c>
    </row>
    <row r="50" spans="1:41" ht="12.75" customHeight="1" x14ac:dyDescent="0.2">
      <c r="A50" s="152"/>
      <c r="B50" s="136" t="s">
        <v>68</v>
      </c>
      <c r="C50" s="10" t="s">
        <v>0</v>
      </c>
      <c r="D50" s="87">
        <f t="shared" ref="D50:AL50" si="186">D105+D161</f>
        <v>0</v>
      </c>
      <c r="E50" s="87">
        <f t="shared" si="186"/>
        <v>0</v>
      </c>
      <c r="F50" s="87">
        <f t="shared" si="186"/>
        <v>0</v>
      </c>
      <c r="G50" s="87">
        <f t="shared" si="186"/>
        <v>0</v>
      </c>
      <c r="H50" s="87">
        <f t="shared" si="186"/>
        <v>0</v>
      </c>
      <c r="I50" s="87">
        <f t="shared" si="186"/>
        <v>0</v>
      </c>
      <c r="J50" s="87">
        <f t="shared" si="186"/>
        <v>0</v>
      </c>
      <c r="K50" s="87">
        <f t="shared" si="186"/>
        <v>0</v>
      </c>
      <c r="L50" s="87">
        <f t="shared" si="186"/>
        <v>0</v>
      </c>
      <c r="M50" s="87">
        <f t="shared" si="186"/>
        <v>0</v>
      </c>
      <c r="N50" s="87">
        <f t="shared" si="186"/>
        <v>0</v>
      </c>
      <c r="O50" s="87">
        <f t="shared" si="186"/>
        <v>0</v>
      </c>
      <c r="P50" s="87">
        <f t="shared" si="186"/>
        <v>0</v>
      </c>
      <c r="Q50" s="87">
        <f t="shared" si="186"/>
        <v>0</v>
      </c>
      <c r="R50" s="87">
        <f t="shared" si="186"/>
        <v>0</v>
      </c>
      <c r="S50" s="87">
        <f t="shared" si="186"/>
        <v>0</v>
      </c>
      <c r="T50" s="87">
        <f t="shared" si="186"/>
        <v>0</v>
      </c>
      <c r="U50" s="87">
        <f t="shared" si="186"/>
        <v>0</v>
      </c>
      <c r="V50" s="87">
        <f t="shared" si="186"/>
        <v>0</v>
      </c>
      <c r="W50" s="87">
        <f>W105+W161</f>
        <v>0</v>
      </c>
      <c r="X50" s="87">
        <f t="shared" si="186"/>
        <v>0</v>
      </c>
      <c r="Y50" s="87">
        <f t="shared" si="186"/>
        <v>0</v>
      </c>
      <c r="Z50" s="87">
        <f t="shared" si="186"/>
        <v>0</v>
      </c>
      <c r="AA50" s="87">
        <f t="shared" si="186"/>
        <v>0</v>
      </c>
      <c r="AB50" s="87">
        <f t="shared" si="186"/>
        <v>0</v>
      </c>
      <c r="AC50" s="87">
        <f t="shared" si="186"/>
        <v>0</v>
      </c>
      <c r="AD50" s="87">
        <f t="shared" si="186"/>
        <v>1247</v>
      </c>
      <c r="AE50" s="87">
        <f t="shared" si="186"/>
        <v>3583</v>
      </c>
      <c r="AF50" s="87">
        <f t="shared" si="186"/>
        <v>3616</v>
      </c>
      <c r="AG50" s="87">
        <f t="shared" ref="AG50:AH50" si="187">AG105+AG161</f>
        <v>5480</v>
      </c>
      <c r="AH50" s="87">
        <f t="shared" si="187"/>
        <v>3015</v>
      </c>
      <c r="AI50" s="87">
        <f t="shared" ref="AI50:AJ50" si="188">AI105+AI161</f>
        <v>1414</v>
      </c>
      <c r="AJ50" s="87">
        <f t="shared" si="188"/>
        <v>2120</v>
      </c>
      <c r="AK50" s="87">
        <f t="shared" ref="AK50" si="189">AK105+AK161</f>
        <v>716</v>
      </c>
      <c r="AL50" s="87">
        <f t="shared" si="186"/>
        <v>120</v>
      </c>
      <c r="AM50" s="87">
        <f t="shared" ref="AM50" si="190">AM105+AM161</f>
        <v>1</v>
      </c>
      <c r="AN50" s="87">
        <f t="shared" si="13"/>
        <v>21312</v>
      </c>
    </row>
    <row r="51" spans="1:41" ht="12.75" customHeight="1" x14ac:dyDescent="0.2">
      <c r="A51" s="153"/>
      <c r="B51" s="137"/>
      <c r="C51" s="11" t="s">
        <v>3</v>
      </c>
      <c r="D51" s="88">
        <f t="shared" ref="D51:AL51" si="191">D106+D162</f>
        <v>0</v>
      </c>
      <c r="E51" s="88">
        <f t="shared" si="191"/>
        <v>0</v>
      </c>
      <c r="F51" s="88">
        <f t="shared" si="191"/>
        <v>0</v>
      </c>
      <c r="G51" s="88">
        <f t="shared" si="191"/>
        <v>0</v>
      </c>
      <c r="H51" s="88">
        <f t="shared" si="191"/>
        <v>0</v>
      </c>
      <c r="I51" s="88">
        <f t="shared" si="191"/>
        <v>0</v>
      </c>
      <c r="J51" s="88">
        <f t="shared" si="191"/>
        <v>0</v>
      </c>
      <c r="K51" s="88">
        <f t="shared" si="191"/>
        <v>0</v>
      </c>
      <c r="L51" s="88">
        <f t="shared" si="191"/>
        <v>0</v>
      </c>
      <c r="M51" s="88">
        <f t="shared" si="191"/>
        <v>0</v>
      </c>
      <c r="N51" s="88">
        <f t="shared" si="191"/>
        <v>0</v>
      </c>
      <c r="O51" s="88">
        <f t="shared" si="191"/>
        <v>0</v>
      </c>
      <c r="P51" s="88">
        <f t="shared" si="191"/>
        <v>0</v>
      </c>
      <c r="Q51" s="88">
        <f t="shared" si="191"/>
        <v>0</v>
      </c>
      <c r="R51" s="88">
        <f t="shared" si="191"/>
        <v>0</v>
      </c>
      <c r="S51" s="88">
        <f t="shared" si="191"/>
        <v>0</v>
      </c>
      <c r="T51" s="88">
        <f t="shared" si="191"/>
        <v>0</v>
      </c>
      <c r="U51" s="88">
        <f t="shared" si="191"/>
        <v>0</v>
      </c>
      <c r="V51" s="88">
        <f t="shared" si="191"/>
        <v>0</v>
      </c>
      <c r="W51" s="88">
        <f>W106+W162</f>
        <v>0</v>
      </c>
      <c r="X51" s="88">
        <f t="shared" si="191"/>
        <v>0</v>
      </c>
      <c r="Y51" s="88">
        <f t="shared" si="191"/>
        <v>0</v>
      </c>
      <c r="Z51" s="88">
        <f t="shared" si="191"/>
        <v>0</v>
      </c>
      <c r="AA51" s="88">
        <f t="shared" si="191"/>
        <v>0</v>
      </c>
      <c r="AB51" s="88">
        <f t="shared" si="191"/>
        <v>0</v>
      </c>
      <c r="AC51" s="88">
        <f t="shared" si="191"/>
        <v>0</v>
      </c>
      <c r="AD51" s="88">
        <f t="shared" si="191"/>
        <v>339434.58</v>
      </c>
      <c r="AE51" s="88">
        <f t="shared" si="191"/>
        <v>1009213.42</v>
      </c>
      <c r="AF51" s="88">
        <f t="shared" si="191"/>
        <v>957714.20399999991</v>
      </c>
      <c r="AG51" s="88">
        <f t="shared" ref="AG51:AH51" si="192">AG106+AG162</f>
        <v>1503802.7750000001</v>
      </c>
      <c r="AH51" s="88">
        <f t="shared" si="192"/>
        <v>794523.88</v>
      </c>
      <c r="AI51" s="88">
        <f t="shared" ref="AI51:AJ51" si="193">AI106+AI162</f>
        <v>409719.28660000005</v>
      </c>
      <c r="AJ51" s="88">
        <f t="shared" si="193"/>
        <v>813167.8189999999</v>
      </c>
      <c r="AK51" s="88">
        <f t="shared" ref="AK51" si="194">AK106+AK162</f>
        <v>218569.946</v>
      </c>
      <c r="AL51" s="88">
        <f t="shared" si="191"/>
        <v>140299.23000000001</v>
      </c>
      <c r="AM51" s="88">
        <f t="shared" ref="AM51" si="195">AM106+AM162</f>
        <v>292</v>
      </c>
      <c r="AN51" s="88">
        <f t="shared" si="13"/>
        <v>6186737.1406000014</v>
      </c>
    </row>
    <row r="52" spans="1:41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L52" si="196">D107+D162</f>
        <v>0</v>
      </c>
      <c r="E52" s="59">
        <f t="shared" si="196"/>
        <v>0</v>
      </c>
      <c r="F52" s="59">
        <f t="shared" si="196"/>
        <v>0</v>
      </c>
      <c r="G52" s="59">
        <f t="shared" si="196"/>
        <v>0</v>
      </c>
      <c r="H52" s="59">
        <f t="shared" si="196"/>
        <v>0</v>
      </c>
      <c r="I52" s="59">
        <f t="shared" si="196"/>
        <v>0</v>
      </c>
      <c r="J52" s="59">
        <f t="shared" si="196"/>
        <v>0</v>
      </c>
      <c r="K52" s="59">
        <f t="shared" si="196"/>
        <v>0</v>
      </c>
      <c r="L52" s="59">
        <f t="shared" si="196"/>
        <v>0</v>
      </c>
      <c r="M52" s="59">
        <f t="shared" si="196"/>
        <v>0</v>
      </c>
      <c r="N52" s="59">
        <f t="shared" si="196"/>
        <v>0</v>
      </c>
      <c r="O52" s="59">
        <f t="shared" si="196"/>
        <v>0</v>
      </c>
      <c r="P52" s="59">
        <f t="shared" si="196"/>
        <v>0</v>
      </c>
      <c r="Q52" s="59">
        <f t="shared" si="196"/>
        <v>0</v>
      </c>
      <c r="R52" s="59">
        <f t="shared" si="196"/>
        <v>0</v>
      </c>
      <c r="S52" s="59">
        <f t="shared" si="196"/>
        <v>0</v>
      </c>
      <c r="T52" s="59">
        <f t="shared" si="196"/>
        <v>0</v>
      </c>
      <c r="U52" s="59">
        <f t="shared" si="196"/>
        <v>0</v>
      </c>
      <c r="V52" s="59">
        <f t="shared" si="196"/>
        <v>0</v>
      </c>
      <c r="W52" s="59">
        <f>W107+W162</f>
        <v>0</v>
      </c>
      <c r="X52" s="14">
        <f t="shared" si="196"/>
        <v>0</v>
      </c>
      <c r="Y52" s="14">
        <f t="shared" si="196"/>
        <v>0</v>
      </c>
      <c r="Z52" s="14">
        <f t="shared" si="196"/>
        <v>0</v>
      </c>
      <c r="AA52" s="14">
        <f t="shared" si="196"/>
        <v>0</v>
      </c>
      <c r="AB52" s="14">
        <f t="shared" si="196"/>
        <v>7103</v>
      </c>
      <c r="AC52" s="14">
        <f t="shared" si="196"/>
        <v>3211</v>
      </c>
      <c r="AD52" s="14">
        <f t="shared" si="196"/>
        <v>11407</v>
      </c>
      <c r="AE52" s="17">
        <f t="shared" si="196"/>
        <v>11809</v>
      </c>
      <c r="AF52" s="17">
        <f t="shared" si="196"/>
        <v>11342</v>
      </c>
      <c r="AG52" s="17">
        <f t="shared" ref="AG52:AH52" si="197">AG107+AG162</f>
        <v>11884</v>
      </c>
      <c r="AH52" s="17">
        <f t="shared" si="197"/>
        <v>14093</v>
      </c>
      <c r="AI52" s="17">
        <f t="shared" ref="AI52:AJ52" si="198">AI107+AI162</f>
        <v>16437</v>
      </c>
      <c r="AJ52" s="17">
        <f t="shared" si="198"/>
        <v>16150</v>
      </c>
      <c r="AK52" s="17">
        <f t="shared" ref="AK52" si="199">AK107+AK162</f>
        <v>24578</v>
      </c>
      <c r="AL52" s="17">
        <f t="shared" si="196"/>
        <v>19164</v>
      </c>
      <c r="AM52" s="17">
        <f t="shared" ref="AM52" si="200">AM107+AM162</f>
        <v>189</v>
      </c>
      <c r="AN52" s="17">
        <f t="shared" si="13"/>
        <v>147367</v>
      </c>
    </row>
    <row r="53" spans="1:41" ht="12.75" customHeight="1" x14ac:dyDescent="0.2">
      <c r="A53" s="150"/>
      <c r="B53" s="160"/>
      <c r="C53" s="11" t="s">
        <v>3</v>
      </c>
      <c r="D53" s="60">
        <f t="shared" ref="D53:AL53" si="201">D108+D163</f>
        <v>0</v>
      </c>
      <c r="E53" s="60">
        <f t="shared" si="201"/>
        <v>0</v>
      </c>
      <c r="F53" s="60">
        <f t="shared" si="201"/>
        <v>0</v>
      </c>
      <c r="G53" s="60">
        <f t="shared" si="201"/>
        <v>0</v>
      </c>
      <c r="H53" s="60">
        <f t="shared" si="201"/>
        <v>0</v>
      </c>
      <c r="I53" s="60">
        <f t="shared" si="201"/>
        <v>0</v>
      </c>
      <c r="J53" s="60">
        <f t="shared" si="201"/>
        <v>0</v>
      </c>
      <c r="K53" s="60">
        <f t="shared" si="201"/>
        <v>0</v>
      </c>
      <c r="L53" s="60">
        <f t="shared" si="201"/>
        <v>0</v>
      </c>
      <c r="M53" s="60">
        <f t="shared" si="201"/>
        <v>0</v>
      </c>
      <c r="N53" s="60">
        <f t="shared" si="201"/>
        <v>0</v>
      </c>
      <c r="O53" s="60">
        <f t="shared" si="201"/>
        <v>0</v>
      </c>
      <c r="P53" s="60">
        <f t="shared" si="201"/>
        <v>0</v>
      </c>
      <c r="Q53" s="60">
        <f t="shared" si="201"/>
        <v>0</v>
      </c>
      <c r="R53" s="60">
        <f t="shared" si="201"/>
        <v>0</v>
      </c>
      <c r="S53" s="60">
        <f t="shared" si="201"/>
        <v>0</v>
      </c>
      <c r="T53" s="60">
        <f t="shared" si="201"/>
        <v>0</v>
      </c>
      <c r="U53" s="60">
        <f t="shared" si="201"/>
        <v>0</v>
      </c>
      <c r="V53" s="60">
        <f t="shared" si="201"/>
        <v>0</v>
      </c>
      <c r="W53" s="60">
        <f>W108+W163</f>
        <v>0</v>
      </c>
      <c r="X53" s="15">
        <f t="shared" si="201"/>
        <v>0</v>
      </c>
      <c r="Y53" s="15">
        <f t="shared" si="201"/>
        <v>0</v>
      </c>
      <c r="Z53" s="15">
        <f t="shared" si="201"/>
        <v>0</v>
      </c>
      <c r="AA53" s="15">
        <f t="shared" si="201"/>
        <v>0</v>
      </c>
      <c r="AB53" s="15">
        <f t="shared" si="201"/>
        <v>1186753.2</v>
      </c>
      <c r="AC53" s="15">
        <f t="shared" si="201"/>
        <v>521677.60000000003</v>
      </c>
      <c r="AD53" s="15">
        <f t="shared" si="201"/>
        <v>1905902.4499999997</v>
      </c>
      <c r="AE53" s="18">
        <f t="shared" si="201"/>
        <v>2039957.08</v>
      </c>
      <c r="AF53" s="18">
        <f t="shared" si="201"/>
        <v>2027620.8199999998</v>
      </c>
      <c r="AG53" s="18">
        <f t="shared" ref="AG53:AH53" si="202">AG108+AG163</f>
        <v>2039997.4</v>
      </c>
      <c r="AH53" s="18">
        <f t="shared" si="202"/>
        <v>2497450</v>
      </c>
      <c r="AI53" s="18">
        <f t="shared" ref="AI53:AJ53" si="203">AI108+AI163</f>
        <v>3052464.1100000003</v>
      </c>
      <c r="AJ53" s="18">
        <f t="shared" si="203"/>
        <v>3127915.9</v>
      </c>
      <c r="AK53" s="18">
        <f t="shared" ref="AK53" si="204">AK108+AK163</f>
        <v>5054652.7</v>
      </c>
      <c r="AL53" s="18">
        <f t="shared" si="201"/>
        <v>3674515.98</v>
      </c>
      <c r="AM53" s="18">
        <f t="shared" ref="AM53" si="205">AM108+AM163</f>
        <v>40197</v>
      </c>
      <c r="AN53" s="18">
        <f t="shared" si="13"/>
        <v>27169104.239999998</v>
      </c>
    </row>
    <row r="54" spans="1:41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L54" si="206">E109+E164</f>
        <v>0</v>
      </c>
      <c r="F54" s="59">
        <f t="shared" si="206"/>
        <v>0</v>
      </c>
      <c r="G54" s="59">
        <f t="shared" si="206"/>
        <v>0</v>
      </c>
      <c r="H54" s="59">
        <f t="shared" si="206"/>
        <v>0</v>
      </c>
      <c r="I54" s="59">
        <f t="shared" si="206"/>
        <v>0</v>
      </c>
      <c r="J54" s="59">
        <f t="shared" si="206"/>
        <v>0</v>
      </c>
      <c r="K54" s="59">
        <f t="shared" si="206"/>
        <v>0</v>
      </c>
      <c r="L54" s="59">
        <f t="shared" si="206"/>
        <v>0</v>
      </c>
      <c r="M54" s="59">
        <f t="shared" si="206"/>
        <v>0</v>
      </c>
      <c r="N54" s="59">
        <f t="shared" si="206"/>
        <v>0</v>
      </c>
      <c r="O54" s="59">
        <f t="shared" si="206"/>
        <v>0</v>
      </c>
      <c r="P54" s="59">
        <f t="shared" si="206"/>
        <v>0</v>
      </c>
      <c r="Q54" s="59">
        <f t="shared" si="206"/>
        <v>0</v>
      </c>
      <c r="R54" s="59">
        <f t="shared" si="206"/>
        <v>0</v>
      </c>
      <c r="S54" s="59">
        <f t="shared" si="206"/>
        <v>0</v>
      </c>
      <c r="T54" s="59">
        <f t="shared" si="206"/>
        <v>0</v>
      </c>
      <c r="U54" s="59">
        <f t="shared" si="206"/>
        <v>0</v>
      </c>
      <c r="V54" s="59">
        <f t="shared" si="206"/>
        <v>0</v>
      </c>
      <c r="W54" s="59">
        <f t="shared" si="206"/>
        <v>0</v>
      </c>
      <c r="X54" s="59">
        <f t="shared" si="206"/>
        <v>0</v>
      </c>
      <c r="Y54" s="59">
        <f t="shared" si="206"/>
        <v>0</v>
      </c>
      <c r="Z54" s="59">
        <f t="shared" si="206"/>
        <v>0</v>
      </c>
      <c r="AA54" s="59">
        <f t="shared" si="206"/>
        <v>0</v>
      </c>
      <c r="AB54" s="59">
        <f t="shared" si="206"/>
        <v>0</v>
      </c>
      <c r="AC54" s="59">
        <f t="shared" si="206"/>
        <v>0</v>
      </c>
      <c r="AD54" s="59">
        <f t="shared" si="206"/>
        <v>0</v>
      </c>
      <c r="AE54" s="59">
        <f t="shared" si="206"/>
        <v>0</v>
      </c>
      <c r="AF54" s="59">
        <f t="shared" si="206"/>
        <v>0</v>
      </c>
      <c r="AG54" s="59">
        <f t="shared" si="206"/>
        <v>0</v>
      </c>
      <c r="AH54" s="59">
        <f t="shared" si="206"/>
        <v>43128</v>
      </c>
      <c r="AI54" s="59">
        <f t="shared" si="206"/>
        <v>50600</v>
      </c>
      <c r="AJ54" s="59">
        <f t="shared" si="206"/>
        <v>0</v>
      </c>
      <c r="AK54" s="59">
        <f t="shared" ref="AK54" si="207">AK109+AK164</f>
        <v>0</v>
      </c>
      <c r="AL54" s="59">
        <f t="shared" si="206"/>
        <v>0</v>
      </c>
      <c r="AM54" s="59">
        <f t="shared" ref="AM54" si="208">AM109+AM164</f>
        <v>0</v>
      </c>
      <c r="AN54" s="17">
        <f t="shared" si="13"/>
        <v>93728</v>
      </c>
    </row>
    <row r="55" spans="1:41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L55" si="209">E110+E165</f>
        <v>0</v>
      </c>
      <c r="F55" s="60">
        <f t="shared" si="209"/>
        <v>0</v>
      </c>
      <c r="G55" s="60">
        <f t="shared" si="209"/>
        <v>0</v>
      </c>
      <c r="H55" s="60">
        <f t="shared" si="209"/>
        <v>0</v>
      </c>
      <c r="I55" s="60">
        <f t="shared" si="209"/>
        <v>0</v>
      </c>
      <c r="J55" s="60">
        <f t="shared" si="209"/>
        <v>0</v>
      </c>
      <c r="K55" s="60">
        <f t="shared" si="209"/>
        <v>0</v>
      </c>
      <c r="L55" s="60">
        <f t="shared" si="209"/>
        <v>0</v>
      </c>
      <c r="M55" s="60">
        <f t="shared" si="209"/>
        <v>0</v>
      </c>
      <c r="N55" s="60">
        <f t="shared" si="209"/>
        <v>0</v>
      </c>
      <c r="O55" s="60">
        <f t="shared" si="209"/>
        <v>0</v>
      </c>
      <c r="P55" s="60">
        <f t="shared" si="209"/>
        <v>0</v>
      </c>
      <c r="Q55" s="60">
        <f t="shared" si="209"/>
        <v>0</v>
      </c>
      <c r="R55" s="60">
        <f t="shared" si="209"/>
        <v>0</v>
      </c>
      <c r="S55" s="60">
        <f t="shared" si="209"/>
        <v>0</v>
      </c>
      <c r="T55" s="60">
        <f t="shared" si="209"/>
        <v>0</v>
      </c>
      <c r="U55" s="60">
        <f t="shared" si="209"/>
        <v>0</v>
      </c>
      <c r="V55" s="60">
        <f t="shared" si="209"/>
        <v>0</v>
      </c>
      <c r="W55" s="60">
        <f t="shared" si="209"/>
        <v>0</v>
      </c>
      <c r="X55" s="60">
        <f t="shared" si="209"/>
        <v>0</v>
      </c>
      <c r="Y55" s="60">
        <f t="shared" si="209"/>
        <v>0</v>
      </c>
      <c r="Z55" s="60">
        <f t="shared" si="209"/>
        <v>0</v>
      </c>
      <c r="AA55" s="60">
        <f t="shared" si="209"/>
        <v>0</v>
      </c>
      <c r="AB55" s="60">
        <f t="shared" si="209"/>
        <v>0</v>
      </c>
      <c r="AC55" s="60">
        <f t="shared" si="209"/>
        <v>0</v>
      </c>
      <c r="AD55" s="60">
        <f t="shared" si="209"/>
        <v>0</v>
      </c>
      <c r="AE55" s="60">
        <f t="shared" si="209"/>
        <v>0</v>
      </c>
      <c r="AF55" s="60">
        <f t="shared" si="209"/>
        <v>0</v>
      </c>
      <c r="AG55" s="60">
        <f t="shared" si="209"/>
        <v>0</v>
      </c>
      <c r="AH55" s="60">
        <f t="shared" si="209"/>
        <v>915379.94</v>
      </c>
      <c r="AI55" s="60">
        <f t="shared" si="209"/>
        <v>1045298.9097473408</v>
      </c>
      <c r="AJ55" s="60">
        <f t="shared" si="209"/>
        <v>0</v>
      </c>
      <c r="AK55" s="60">
        <f t="shared" ref="AK55" si="210">AK110+AK165</f>
        <v>0</v>
      </c>
      <c r="AL55" s="60">
        <f t="shared" si="209"/>
        <v>0</v>
      </c>
      <c r="AM55" s="60">
        <f t="shared" ref="AM55" si="211">AM110+AM165</f>
        <v>0</v>
      </c>
      <c r="AN55" s="18">
        <f t="shared" si="13"/>
        <v>1960678.8497473407</v>
      </c>
    </row>
    <row r="56" spans="1:41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1" ht="12.75" customHeight="1" x14ac:dyDescent="0.2">
      <c r="A57" s="3" t="str">
        <f>'Ingreso de Datos 2025'!A56</f>
        <v>Publicado el 11-04-2025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1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1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1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1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1" s="7" customFormat="1" ht="12.75" customHeight="1" x14ac:dyDescent="0.2">
      <c r="A62" s="154" t="s">
        <v>51</v>
      </c>
      <c r="B62" s="155"/>
      <c r="C62" s="156"/>
      <c r="D62" s="164" t="s">
        <v>4</v>
      </c>
      <c r="E62" s="165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6"/>
      <c r="AN62" s="161" t="s">
        <v>5</v>
      </c>
    </row>
    <row r="63" spans="1:41" s="7" customFormat="1" ht="18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2">
        <v>2024</v>
      </c>
      <c r="AM63" s="128">
        <v>2025</v>
      </c>
      <c r="AN63" s="162"/>
    </row>
    <row r="64" spans="1:41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51343</v>
      </c>
      <c r="E64" s="50">
        <f t="shared" ref="E64:AJ64" si="212">E67+E69+E71+E73+E75+E77+E79+E81+E83+E85+E87+E89+E91+E93+E95+E97+E99+E101+E103+E105+E107+E109</f>
        <v>52575</v>
      </c>
      <c r="F64" s="50">
        <f t="shared" si="212"/>
        <v>61472</v>
      </c>
      <c r="G64" s="50">
        <f t="shared" si="212"/>
        <v>62208</v>
      </c>
      <c r="H64" s="50">
        <f t="shared" si="212"/>
        <v>66985</v>
      </c>
      <c r="I64" s="50">
        <f t="shared" si="212"/>
        <v>68807</v>
      </c>
      <c r="J64" s="50">
        <f t="shared" si="212"/>
        <v>74021</v>
      </c>
      <c r="K64" s="50">
        <f t="shared" si="212"/>
        <v>64943</v>
      </c>
      <c r="L64" s="50">
        <f t="shared" si="212"/>
        <v>65966</v>
      </c>
      <c r="M64" s="50">
        <f t="shared" si="212"/>
        <v>69903</v>
      </c>
      <c r="N64" s="50">
        <f t="shared" si="212"/>
        <v>66339</v>
      </c>
      <c r="O64" s="50">
        <f t="shared" si="212"/>
        <v>67396</v>
      </c>
      <c r="P64" s="50">
        <f t="shared" si="212"/>
        <v>90775</v>
      </c>
      <c r="Q64" s="50">
        <f t="shared" si="212"/>
        <v>89816</v>
      </c>
      <c r="R64" s="50">
        <f t="shared" si="212"/>
        <v>84179</v>
      </c>
      <c r="S64" s="50">
        <f t="shared" si="212"/>
        <v>115558</v>
      </c>
      <c r="T64" s="50">
        <f t="shared" si="212"/>
        <v>117666</v>
      </c>
      <c r="U64" s="50">
        <f t="shared" si="212"/>
        <v>222113</v>
      </c>
      <c r="V64" s="50">
        <f t="shared" si="212"/>
        <v>155186</v>
      </c>
      <c r="W64" s="50">
        <f t="shared" si="212"/>
        <v>218913</v>
      </c>
      <c r="X64" s="50">
        <f t="shared" si="212"/>
        <v>88435</v>
      </c>
      <c r="Y64" s="50">
        <f t="shared" si="212"/>
        <v>115343</v>
      </c>
      <c r="Z64" s="50">
        <f t="shared" si="212"/>
        <v>136490</v>
      </c>
      <c r="AA64" s="50">
        <f t="shared" si="212"/>
        <v>208885</v>
      </c>
      <c r="AB64" s="50">
        <f t="shared" si="212"/>
        <v>176348</v>
      </c>
      <c r="AC64" s="50">
        <f t="shared" si="212"/>
        <v>231488</v>
      </c>
      <c r="AD64" s="50">
        <f t="shared" si="212"/>
        <v>256230</v>
      </c>
      <c r="AE64" s="50">
        <f t="shared" si="212"/>
        <v>242164</v>
      </c>
      <c r="AF64" s="50">
        <f t="shared" si="212"/>
        <v>193481</v>
      </c>
      <c r="AG64" s="50">
        <f t="shared" si="212"/>
        <v>212470</v>
      </c>
      <c r="AH64" s="50">
        <f t="shared" si="212"/>
        <v>281586</v>
      </c>
      <c r="AI64" s="50">
        <f t="shared" si="212"/>
        <v>288741</v>
      </c>
      <c r="AJ64" s="50">
        <f t="shared" si="212"/>
        <v>181618</v>
      </c>
      <c r="AK64" s="50">
        <f t="shared" ref="AK64:AL64" si="213">AK67+AK69+AK71+AK73+AK75+AK77+AK79+AK81+AK83+AK85+AK87+AK89+AK91+AK93+AK95+AK97+AK99+AK101+AK103+AK105+AK107+AK109</f>
        <v>173548</v>
      </c>
      <c r="AL64" s="50">
        <f t="shared" si="213"/>
        <v>134854</v>
      </c>
      <c r="AM64" s="127">
        <f t="shared" ref="AM64" si="214">AM67+AM69+AM71+AM73+AM75+AM77+AM79+AM81+AM83+AM85+AM87+AM89+AM91+AM93+AM95+AM97+AM99+AM101+AM103+AM105+AM107+AM109</f>
        <v>4430</v>
      </c>
      <c r="AN64" s="31">
        <f>SUM(D64:AM64)</f>
        <v>4792275</v>
      </c>
      <c r="AO64" s="8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5924700</v>
      </c>
      <c r="E65" s="51">
        <f t="shared" ref="E65:AJ65" si="215">E68+E70+E72+E74+E76+E78+E80+E82+E84+E86+E88+E90+E92+E94+E96+E98+E100+E102+E104+E106+E108+E110</f>
        <v>5932624</v>
      </c>
      <c r="F65" s="51">
        <f t="shared" si="215"/>
        <v>6684853</v>
      </c>
      <c r="G65" s="51">
        <f t="shared" si="215"/>
        <v>6958443</v>
      </c>
      <c r="H65" s="51">
        <f t="shared" si="215"/>
        <v>7468608</v>
      </c>
      <c r="I65" s="51">
        <f t="shared" si="215"/>
        <v>7904750</v>
      </c>
      <c r="J65" s="51">
        <f t="shared" si="215"/>
        <v>8487746</v>
      </c>
      <c r="K65" s="51">
        <f t="shared" si="215"/>
        <v>7958276</v>
      </c>
      <c r="L65" s="51">
        <f t="shared" si="215"/>
        <v>8113332</v>
      </c>
      <c r="M65" s="51">
        <f t="shared" si="215"/>
        <v>8449209</v>
      </c>
      <c r="N65" s="51">
        <f t="shared" si="215"/>
        <v>8170273</v>
      </c>
      <c r="O65" s="51">
        <f t="shared" si="215"/>
        <v>8821970</v>
      </c>
      <c r="P65" s="51">
        <f t="shared" si="215"/>
        <v>11843446</v>
      </c>
      <c r="Q65" s="51">
        <f t="shared" si="215"/>
        <v>14539668</v>
      </c>
      <c r="R65" s="51">
        <f t="shared" si="215"/>
        <v>15221677</v>
      </c>
      <c r="S65" s="51">
        <f t="shared" si="215"/>
        <v>18716122.880000003</v>
      </c>
      <c r="T65" s="51">
        <f t="shared" si="215"/>
        <v>20550951.300000001</v>
      </c>
      <c r="U65" s="51">
        <f t="shared" si="215"/>
        <v>41054373</v>
      </c>
      <c r="V65" s="51">
        <f t="shared" si="215"/>
        <v>33860807.964000002</v>
      </c>
      <c r="W65" s="51">
        <f t="shared" si="215"/>
        <v>61233652.960000008</v>
      </c>
      <c r="X65" s="51">
        <f t="shared" si="215"/>
        <v>24149738.399999999</v>
      </c>
      <c r="Y65" s="51">
        <f t="shared" si="215"/>
        <v>30473834</v>
      </c>
      <c r="Z65" s="51">
        <f t="shared" si="215"/>
        <v>34118548.309099995</v>
      </c>
      <c r="AA65" s="51">
        <f t="shared" si="215"/>
        <v>51502118.149999999</v>
      </c>
      <c r="AB65" s="51">
        <f t="shared" si="215"/>
        <v>40010816.99471692</v>
      </c>
      <c r="AC65" s="51">
        <f t="shared" si="215"/>
        <v>64745704.273421593</v>
      </c>
      <c r="AD65" s="51">
        <f t="shared" si="215"/>
        <v>65988177.745814741</v>
      </c>
      <c r="AE65" s="51">
        <f t="shared" si="215"/>
        <v>72929387.137616873</v>
      </c>
      <c r="AF65" s="51">
        <f t="shared" si="215"/>
        <v>57762342.265023611</v>
      </c>
      <c r="AG65" s="51">
        <f t="shared" si="215"/>
        <v>70962409.064053133</v>
      </c>
      <c r="AH65" s="51">
        <f t="shared" si="215"/>
        <v>80173197.386887461</v>
      </c>
      <c r="AI65" s="51">
        <f t="shared" si="215"/>
        <v>85190576.23286131</v>
      </c>
      <c r="AJ65" s="51">
        <f t="shared" si="215"/>
        <v>113863163.2563</v>
      </c>
      <c r="AK65" s="51">
        <f t="shared" ref="AK65:AL65" si="216">AK68+AK70+AK72+AK74+AK76+AK78+AK80+AK82+AK84+AK86+AK88+AK90+AK92+AK94+AK96+AK98+AK100+AK102+AK104+AK106+AK108+AK110</f>
        <v>109478051.6234</v>
      </c>
      <c r="AL65" s="51">
        <f t="shared" si="216"/>
        <v>105860745.5658</v>
      </c>
      <c r="AM65" s="51">
        <f t="shared" ref="AM65" si="217">AM68+AM70+AM72+AM74+AM76+AM78+AM80+AM82+AM84+AM86+AM88+AM90+AM92+AM94+AM96+AM98+AM100+AM102+AM104+AM106+AM108+AM110</f>
        <v>8051052.7873999998</v>
      </c>
      <c r="AN65" s="33">
        <f>SUM(D65:AM65)</f>
        <v>1323155346.2963955</v>
      </c>
      <c r="AO65" s="8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14">
        <f>AP!D67+TA!D67+AN!D67+AT!D67+CO!D67+VA!D67+OH!D67+MA!D67+ÑU!D67+BI!D67+AR!D67+LR!D67+LL!D67+AY!D67+MG!D67+RM!D67</f>
        <v>7584</v>
      </c>
      <c r="E67" s="14">
        <f>AP!E67+TA!E67+AN!E67+AT!E67+CO!E67+VA!E67+OH!E67+MA!E67+ÑU!E67+BI!E67+AR!E67+LR!E67+LL!E67+AY!E67+MG!E67+RM!E67</f>
        <v>7637</v>
      </c>
      <c r="F67" s="14">
        <f>AP!F67+TA!F67+AN!F67+AT!F67+CO!F67+VA!F67+OH!F67+MA!F67+ÑU!F67+BI!F67+AR!F67+LR!F67+LL!F67+AY!F67+MG!F67+RM!F67</f>
        <v>7694</v>
      </c>
      <c r="G67" s="14">
        <f>AP!G67+TA!G67+AN!G67+AT!G67+CO!G67+VA!G67+OH!G67+MA!G67+ÑU!G67+BI!G67+AR!G67+LR!G67+LL!G67+AY!G67+MG!G67+RM!G67</f>
        <v>7802</v>
      </c>
      <c r="H67" s="14">
        <f>AP!H67+TA!H67+AN!H67+AT!H67+CO!H67+VA!H67+OH!H67+MA!H67+ÑU!H67+BI!H67+AR!H67+LR!H67+LL!H67+AY!H67+MG!H67+RM!H67</f>
        <v>7793</v>
      </c>
      <c r="I67" s="14">
        <f>AP!I67+TA!I67+AN!I67+AT!I67+CO!I67+VA!I67+OH!I67+MA!I67+ÑU!I67+BI!I67+AR!I67+LR!I67+LL!I67+AY!I67+MG!I67+RM!I67</f>
        <v>8245</v>
      </c>
      <c r="J67" s="14">
        <f>AP!J67+TA!J67+AN!J67+AT!J67+CO!J67+VA!J67+OH!J67+MA!J67+ÑU!J67+BI!J67+AR!J67+LR!J67+LL!J67+AY!J67+MG!J67+RM!J67</f>
        <v>8697</v>
      </c>
      <c r="K67" s="14">
        <f>AP!K67+TA!K67+AN!K67+AT!K67+CO!K67+VA!K67+OH!K67+MA!K67+ÑU!K67+BI!K67+AR!K67+LR!K67+LL!K67+AY!K67+MG!K67+RM!K67</f>
        <v>11033</v>
      </c>
      <c r="L67" s="14">
        <f>AP!L67+TA!L67+AN!L67+AT!L67+CO!L67+VA!L67+OH!L67+MA!L67+ÑU!L67+BI!L67+AR!L67+LR!L67+LL!L67+AY!L67+MG!L67+RM!L67</f>
        <v>10186</v>
      </c>
      <c r="M67" s="14">
        <f>AP!M67+TA!M67+AN!M67+AT!M67+CO!M67+VA!M67+OH!M67+MA!M67+ÑU!M67+BI!M67+AR!M67+LR!M67+LL!M67+AY!M67+MG!M67+RM!M67</f>
        <v>11535</v>
      </c>
      <c r="N67" s="14">
        <f>AP!N67+TA!N67+AN!N67+AT!N67+CO!N67+VA!N67+OH!N67+MA!N67+ÑU!N67+BI!N67+AR!N67+LR!N67+LL!N67+AY!N67+MG!N67+RM!N67</f>
        <v>11421</v>
      </c>
      <c r="O67" s="14">
        <f>AP!O67+TA!O67+AN!O67+AT!O67+CO!O67+VA!O67+OH!O67+MA!O67+ÑU!O67+BI!O67+AR!O67+LR!O67+LL!O67+AY!O67+MG!O67+RM!O67</f>
        <v>13331</v>
      </c>
      <c r="P67" s="14">
        <f>AP!P67+TA!P67+AN!P67+AT!P67+CO!P67+VA!P67+OH!P67+MA!P67+ÑU!P67+BI!P67+AR!P67+LR!P67+LL!P67+AY!P67+MG!P67+RM!P67</f>
        <v>12135</v>
      </c>
      <c r="Q67" s="14">
        <f>AP!Q67+TA!Q67+AN!Q67+AT!Q67+CO!Q67+VA!Q67+OH!Q67+MA!Q67+ÑU!Q67+BI!Q67+AR!Q67+LR!Q67+LL!Q67+AY!Q67+MG!Q67+RM!Q67</f>
        <v>13159</v>
      </c>
      <c r="R67" s="14">
        <f>AP!R67+TA!R67+AN!R67+AT!R67+CO!R67+VA!R67+OH!R67+MA!R67+ÑU!R67+BI!R67+AR!R67+LR!R67+LL!R67+AY!R67+MG!R67+RM!R67</f>
        <v>11825</v>
      </c>
      <c r="S67" s="14">
        <f>AP!S67+TA!S67+AN!S67+AT!S67+CO!S67+VA!S67+OH!S67+MA!S67+ÑU!S67+BI!S67+AR!S67+LR!S67+LL!S67+AY!S67+MG!S67+RM!S67</f>
        <v>14263</v>
      </c>
      <c r="T67" s="14">
        <f>AP!T67+TA!T67+AN!T67+AT!T67+CO!T67+VA!T67+OH!T67+MA!T67+ÑU!T67+BI!T67+AR!T67+LR!T67+LL!T67+AY!T67+MG!T67+RM!T67</f>
        <v>10345</v>
      </c>
      <c r="U67" s="14">
        <f>AP!U67+TA!U67+AN!U67+AT!U67+CO!U67+VA!U67+OH!U67+MA!U67+ÑU!U67+BI!U67+AR!U67+LR!U67+LL!U67+AY!U67+MG!U67+RM!U67</f>
        <v>8796</v>
      </c>
      <c r="V67" s="14">
        <f>AP!V67+TA!V67+AN!V67+AT!V67+CO!V67+VA!V67+OH!V67+MA!V67+ÑU!V67+BI!V67+AR!V67+LR!V67+LL!V67+AY!V67+MG!V67+RM!V67</f>
        <v>3494</v>
      </c>
      <c r="W67" s="14">
        <f>AP!W67+TA!W67+AN!W67+AT!W67+CO!W67+VA!W67+OH!W67+MA!W67+ÑU!W67+BI!W67+AR!W67+LR!W67+LL!W67+AY!W67+MG!W67+RM!W67</f>
        <v>4732</v>
      </c>
      <c r="X67" s="14">
        <f>AP!X67+TA!X67+AN!X67+AT!X67+CO!X67+VA!X67+OH!X67+MA!X67+ÑU!X67+BI!X67+AR!X67+LR!X67+LL!X67+AY!X67+MG!X67+RM!X67</f>
        <v>0</v>
      </c>
      <c r="Y67" s="14">
        <f>AP!Y67+TA!Y67+AN!Y67+AT!Y67+CO!Y67+VA!Y67+OH!Y67+MA!Y67+ÑU!Y67+BI!Y67+AR!Y67+LR!Y67+LL!Y67+AY!Y67+MG!Y67+RM!Y67</f>
        <v>0</v>
      </c>
      <c r="Z67" s="14">
        <f>AP!Z67+TA!Z67+AN!Z67+AT!Z67+CO!Z67+VA!Z67+OH!Z67+MA!Z67+ÑU!Z67+BI!Z67+AR!Z67+LR!Z67+LL!Z67+AY!Z67+MG!Z67+RM!Z67</f>
        <v>0</v>
      </c>
      <c r="AA67" s="14">
        <f>AP!AA67+TA!AA67+AN!AA67+AT!AA67+CO!AA67+VA!AA67+OH!AA67+MA!AA67+ÑU!AA67+BI!AA67+AR!AA67+LR!AA67+LL!AA67+AY!AA67+MG!AA67+RM!AA67</f>
        <v>0</v>
      </c>
      <c r="AB67" s="14">
        <f>AP!AB67+TA!AB67+AN!AB67+AT!AB67+CO!AB67+VA!AB67+OH!AB67+MA!AB67+ÑU!AB67+BI!AB67+AR!AB67+LR!AB67+LL!AB67+AY!AB67+MG!AB67+RM!AB67</f>
        <v>0</v>
      </c>
      <c r="AC67" s="14">
        <f>AP!AC67+TA!AC67+AN!AC67+AT!AC67+CO!AC67+VA!AC67+OH!AC67+MA!AC67+ÑU!AC67+BI!AC67+AR!AC67+LR!AC67+LL!AC67+AY!AC67+MG!AC67+RM!AC67</f>
        <v>0</v>
      </c>
      <c r="AD67" s="14">
        <f>AP!AD67+TA!AD67+AN!AD67+AT!AD67+CO!AD67+VA!AD67+OH!AD67+MA!AD67+ÑU!AD67+BI!AD67+AR!AD67+LR!AD67+LL!AD67+AY!AD67+MG!AD67+RM!AD67</f>
        <v>0</v>
      </c>
      <c r="AE67" s="14">
        <f>AP!AE67+TA!AE67+AN!AE67+AT!AE67+CO!AE67+VA!AE67+OH!AE67+MA!AE67+ÑU!AE67+BI!AE67+AR!AE67+LR!AE67+LL!AE67+AY!AE67+MG!AE67+RM!AE67</f>
        <v>0</v>
      </c>
      <c r="AF67" s="14">
        <f>AP!AF67+TA!AF67+AN!AF67+AT!AF67+CO!AF67+VA!AF67+OH!AF67+MA!AF67+ÑU!AF67+BI!AF67+AR!AF67+LR!AF67+LL!AF67+AY!AF67+MG!AF67+RM!AF67</f>
        <v>0</v>
      </c>
      <c r="AG67" s="14">
        <f>AP!AG67+TA!AG67+AN!AG67+AT!AG67+CO!AG67+VA!AG67+OH!AG67+MA!AG67+ÑU!AG67+BI!AG67+AR!AG67+LR!AG67+LL!AG67+AY!AG67+MG!AG67+RM!AG67</f>
        <v>0</v>
      </c>
      <c r="AH67" s="14">
        <f>AP!AH67+TA!AH67+AN!AH67+AT!AH67+CO!AH67+VA!AH67+OH!AH67+MA!AH67+ÑU!AH67+BI!AH67+AR!AH67+LR!AH67+LL!AH67+AY!AH67+MG!AH67+RM!AH67</f>
        <v>0</v>
      </c>
      <c r="AI67" s="14">
        <f>AP!AI67+TA!AI67+AN!AI67+AT!AI67+CO!AI67+VA!AI67+OH!AI67+MA!AI67+ÑU!AI67+BI!AI67+AR!AI67+LR!AI67+LL!AI67+AY!AI67+MG!AI67+RM!AI67</f>
        <v>0</v>
      </c>
      <c r="AJ67" s="14">
        <f>AP!AJ67+TA!AJ67+AN!AJ67+AT!AJ67+CO!AJ67+VA!AJ67+OH!AJ67+MA!AJ67+ÑU!AJ67+BI!AJ67+AR!AJ67+LR!AJ67+LL!AJ67+AY!AJ67+MG!AJ67+RM!AJ67</f>
        <v>0</v>
      </c>
      <c r="AK67" s="14">
        <f>AP!AK67+TA!AK67+AN!AK67+AT!AK67+CO!AK67+VA!AK67+OH!AK67+MA!AK67+ÑU!AK67+BI!AK67+AR!AK67+LR!AK67+LL!AK67+AY!AK67+MG!AK67+RM!AK67</f>
        <v>0</v>
      </c>
      <c r="AL67" s="14">
        <f>AP!AL67+TA!AL67+AN!AL67+AT!AL67+CO!AL67+VA!AL67+OH!AL67+MA!AL67+ÑU!AL67+BI!AL67+AR!AL67+LR!AL67+LL!AL67+AY!AL67+MG!AL67+RM!AL67</f>
        <v>0</v>
      </c>
      <c r="AM67" s="14">
        <f>AP!AM67+TA!AM67+AN!AM67+AT!AM67+CO!AM67+VA!AM67+OH!AM67+MA!AM67+ÑU!AM67+BI!AM67+AR!AM67+LR!AM67+LL!AM67+AY!AM67+MG!AM67+RM!AM67</f>
        <v>0</v>
      </c>
      <c r="AN67" s="17">
        <f t="shared" ref="AN67:AN110" si="218">SUM(D67:AM67)</f>
        <v>191707</v>
      </c>
      <c r="AP67" s="61"/>
    </row>
    <row r="68" spans="1:42" ht="12.75" customHeight="1" x14ac:dyDescent="0.2">
      <c r="A68" s="149"/>
      <c r="B68" s="137"/>
      <c r="C68" s="46" t="s">
        <v>3</v>
      </c>
      <c r="D68" s="15">
        <f>AP!D68+TA!D68+AN!D68+AT!D68+CO!D68+VA!D68+OH!D68+MA!D68+ÑU!D68+BI!D68+AR!D68+LR!D68+LL!D68+AY!D68+MG!D68+RM!D68</f>
        <v>839920</v>
      </c>
      <c r="E68" s="15">
        <f>AP!E68+TA!E68+AN!E68+AT!E68+CO!E68+VA!E68+OH!E68+MA!E68+ÑU!E68+BI!E68+AR!E68+LR!E68+LL!E68+AY!E68+MG!E68+RM!E68</f>
        <v>847430</v>
      </c>
      <c r="F68" s="15">
        <f>AP!F68+TA!F68+AN!F68+AT!F68+CO!F68+VA!F68+OH!F68+MA!F68+ÑU!F68+BI!F68+AR!F68+LR!F68+LL!F68+AY!F68+MG!F68+RM!F68</f>
        <v>879760</v>
      </c>
      <c r="G68" s="15">
        <f>AP!G68+TA!G68+AN!G68+AT!G68+CO!G68+VA!G68+OH!G68+MA!G68+ÑU!G68+BI!G68+AR!G68+LR!G68+LL!G68+AY!G68+MG!G68+RM!G68</f>
        <v>887960</v>
      </c>
      <c r="H68" s="15">
        <f>AP!H68+TA!H68+AN!H68+AT!H68+CO!H68+VA!H68+OH!H68+MA!H68+ÑU!H68+BI!H68+AR!H68+LR!H68+LL!H68+AY!H68+MG!H68+RM!H68</f>
        <v>886950</v>
      </c>
      <c r="I68" s="15">
        <f>AP!I68+TA!I68+AN!I68+AT!I68+CO!I68+VA!I68+OH!I68+MA!I68+ÑU!I68+BI!I68+AR!I68+LR!I68+LL!I68+AY!I68+MG!I68+RM!I68</f>
        <v>1043990</v>
      </c>
      <c r="J68" s="15">
        <f>AP!J68+TA!J68+AN!J68+AT!J68+CO!J68+VA!J68+OH!J68+MA!J68+ÑU!J68+BI!J68+AR!J68+LR!J68+LL!J68+AY!J68+MG!J68+RM!J68</f>
        <v>1215730</v>
      </c>
      <c r="K68" s="15">
        <f>AP!K68+TA!K68+AN!K68+AT!K68+CO!K68+VA!K68+OH!K68+MA!K68+ÑU!K68+BI!K68+AR!K68+LR!K68+LL!K68+AY!K68+MG!K68+RM!K68</f>
        <v>1674920</v>
      </c>
      <c r="L68" s="15">
        <f>AP!L68+TA!L68+AN!L68+AT!L68+CO!L68+VA!L68+OH!L68+MA!L68+ÑU!L68+BI!L68+AR!L68+LR!L68+LL!L68+AY!L68+MG!L68+RM!L68</f>
        <v>1582360</v>
      </c>
      <c r="M68" s="15">
        <f>AP!M68+TA!M68+AN!M68+AT!M68+CO!M68+VA!M68+OH!M68+MA!M68+ÑU!M68+BI!M68+AR!M68+LR!M68+LL!M68+AY!M68+MG!M68+RM!M68</f>
        <v>1744680</v>
      </c>
      <c r="N68" s="15">
        <f>AP!N68+TA!N68+AN!N68+AT!N68+CO!N68+VA!N68+OH!N68+MA!N68+ÑU!N68+BI!N68+AR!N68+LR!N68+LL!N68+AY!N68+MG!N68+RM!N68</f>
        <v>1798450</v>
      </c>
      <c r="O68" s="15">
        <f>AP!O68+TA!O68+AN!O68+AT!O68+CO!O68+VA!O68+OH!O68+MA!O68+ÑU!O68+BI!O68+AR!O68+LR!O68+LL!O68+AY!O68+MG!O68+RM!O68</f>
        <v>2043950</v>
      </c>
      <c r="P68" s="15">
        <f>AP!P68+TA!P68+AN!P68+AT!P68+CO!P68+VA!P68+OH!P68+MA!P68+ÑU!P68+BI!P68+AR!P68+LR!P68+LL!P68+AY!P68+MG!P68+RM!P68</f>
        <v>2038130</v>
      </c>
      <c r="Q68" s="15">
        <f>AP!Q68+TA!Q68+AN!Q68+AT!Q68+CO!Q68+VA!Q68+OH!Q68+MA!Q68+ÑU!Q68+BI!Q68+AR!Q68+LR!Q68+LL!Q68+AY!Q68+MG!Q68+RM!Q68</f>
        <v>2280715</v>
      </c>
      <c r="R68" s="15">
        <f>AP!R68+TA!R68+AN!R68+AT!R68+CO!R68+VA!R68+OH!R68+MA!R68+ÑU!R68+BI!R68+AR!R68+LR!R68+LL!R68+AY!R68+MG!R68+RM!R68</f>
        <v>2032362</v>
      </c>
      <c r="S68" s="15">
        <f>AP!S68+TA!S68+AN!S68+AT!S68+CO!S68+VA!S68+OH!S68+MA!S68+ÑU!S68+BI!S68+AR!S68+LR!S68+LL!S68+AY!S68+MG!S68+RM!S68</f>
        <v>2522510</v>
      </c>
      <c r="T68" s="15">
        <f>AP!T68+TA!T68+AN!T68+AT!T68+CO!T68+VA!T68+OH!T68+MA!T68+ÑU!T68+BI!T68+AR!T68+LR!T68+LL!T68+AY!T68+MG!T68+RM!T68</f>
        <v>1778931</v>
      </c>
      <c r="U68" s="15">
        <f>AP!U68+TA!U68+AN!U68+AT!U68+CO!U68+VA!U68+OH!U68+MA!U68+ÑU!U68+BI!U68+AR!U68+LR!U68+LL!U68+AY!U68+MG!U68+RM!U68</f>
        <v>2088683</v>
      </c>
      <c r="V68" s="15">
        <f>AP!V68+TA!V68+AN!V68+AT!V68+CO!V68+VA!V68+OH!V68+MA!V68+ÑU!V68+BI!V68+AR!V68+LR!V68+LL!V68+AY!V68+MG!V68+RM!V68</f>
        <v>1378294.77</v>
      </c>
      <c r="W68" s="15">
        <f>AP!W68+TA!W68+AN!W68+AT!W68+CO!W68+VA!W68+OH!W68+MA!W68+ÑU!W68+BI!W68+AR!W68+LR!W68+LL!W68+AY!W68+MG!W68+RM!W68</f>
        <v>1882037.49</v>
      </c>
      <c r="X68" s="15">
        <f>AP!X68+TA!X68+AN!X68+AT!X68+CO!X68+VA!X68+OH!X68+MA!X68+ÑU!X68+BI!X68+AR!X68+LR!X68+LL!X68+AY!X68+MG!X68+RM!X68</f>
        <v>0</v>
      </c>
      <c r="Y68" s="15">
        <f>AP!Y68+TA!Y68+AN!Y68+AT!Y68+CO!Y68+VA!Y68+OH!Y68+MA!Y68+ÑU!Y68+BI!Y68+AR!Y68+LR!Y68+LL!Y68+AY!Y68+MG!Y68+RM!Y68</f>
        <v>0</v>
      </c>
      <c r="Z68" s="15">
        <f>AP!Z68+TA!Z68+AN!Z68+AT!Z68+CO!Z68+VA!Z68+OH!Z68+MA!Z68+ÑU!Z68+BI!Z68+AR!Z68+LR!Z68+LL!Z68+AY!Z68+MG!Z68+RM!Z68</f>
        <v>0</v>
      </c>
      <c r="AA68" s="15">
        <f>AP!AA68+TA!AA68+AN!AA68+AT!AA68+CO!AA68+VA!AA68+OH!AA68+MA!AA68+ÑU!AA68+BI!AA68+AR!AA68+LR!AA68+LL!AA68+AY!AA68+MG!AA68+RM!AA68</f>
        <v>0</v>
      </c>
      <c r="AB68" s="15">
        <f>AP!AB68+TA!AB68+AN!AB68+AT!AB68+CO!AB68+VA!AB68+OH!AB68+MA!AB68+ÑU!AB68+BI!AB68+AR!AB68+LR!AB68+LL!AB68+AY!AB68+MG!AB68+RM!AB68</f>
        <v>0</v>
      </c>
      <c r="AC68" s="15">
        <f>AP!AC68+TA!AC68+AN!AC68+AT!AC68+CO!AC68+VA!AC68+OH!AC68+MA!AC68+ÑU!AC68+BI!AC68+AR!AC68+LR!AC68+LL!AC68+AY!AC68+MG!AC68+RM!AC68</f>
        <v>0</v>
      </c>
      <c r="AD68" s="15">
        <f>AP!AD68+TA!AD68+AN!AD68+AT!AD68+CO!AD68+VA!AD68+OH!AD68+MA!AD68+ÑU!AD68+BI!AD68+AR!AD68+LR!AD68+LL!AD68+AY!AD68+MG!AD68+RM!AD68</f>
        <v>0</v>
      </c>
      <c r="AE68" s="15">
        <f>AP!AE68+TA!AE68+AN!AE68+AT!AE68+CO!AE68+VA!AE68+OH!AE68+MA!AE68+ÑU!AE68+BI!AE68+AR!AE68+LR!AE68+LL!AE68+AY!AE68+MG!AE68+RM!AE68</f>
        <v>0</v>
      </c>
      <c r="AF68" s="15">
        <f>AP!AF68+TA!AF68+AN!AF68+AT!AF68+CO!AF68+VA!AF68+OH!AF68+MA!AF68+ÑU!AF68+BI!AF68+AR!AF68+LR!AF68+LL!AF68+AY!AF68+MG!AF68+RM!AF68</f>
        <v>0</v>
      </c>
      <c r="AG68" s="15">
        <f>AP!AG68+TA!AG68+AN!AG68+AT!AG68+CO!AG68+VA!AG68+OH!AG68+MA!AG68+ÑU!AG68+BI!AG68+AR!AG68+LR!AG68+LL!AG68+AY!AG68+MG!AG68+RM!AG68</f>
        <v>0</v>
      </c>
      <c r="AH68" s="15">
        <f>AP!AH68+TA!AH68+AN!AH68+AT!AH68+CO!AH68+VA!AH68+OH!AH68+MA!AH68+ÑU!AH68+BI!AH68+AR!AH68+LR!AH68+LL!AH68+AY!AH68+MG!AH68+RM!AH68</f>
        <v>0</v>
      </c>
      <c r="AI68" s="15">
        <f>AP!AI68+TA!AI68+AN!AI68+AT!AI68+CO!AI68+VA!AI68+OH!AI68+MA!AI68+ÑU!AI68+BI!AI68+AR!AI68+LR!AI68+LL!AI68+AY!AI68+MG!AI68+RM!AI68</f>
        <v>0</v>
      </c>
      <c r="AJ68" s="15">
        <f>AP!AJ68+TA!AJ68+AN!AJ68+AT!AJ68+CO!AJ68+VA!AJ68+OH!AJ68+MA!AJ68+ÑU!AJ68+BI!AJ68+AR!AJ68+LR!AJ68+LL!AJ68+AY!AJ68+MG!AJ68+RM!AJ68</f>
        <v>0</v>
      </c>
      <c r="AK68" s="15">
        <f>AP!AK68+TA!AK68+AN!AK68+AT!AK68+CO!AK68+VA!AK68+OH!AK68+MA!AK68+ÑU!AK68+BI!AK68+AR!AK68+LR!AK68+LL!AK68+AY!AK68+MG!AK68+RM!AK68</f>
        <v>0</v>
      </c>
      <c r="AL68" s="15">
        <f>AP!AL68+TA!AL68+AN!AL68+AT!AL68+CO!AL68+VA!AL68+OH!AL68+MA!AL68+ÑU!AL68+BI!AL68+AR!AL68+LR!AL68+LL!AL68+AY!AL68+MG!AL68+RM!AL68</f>
        <v>0</v>
      </c>
      <c r="AM68" s="15">
        <f>AP!AM68+TA!AM68+AN!AM68+AT!AM68+CO!AM68+VA!AM68+OH!AM68+MA!AM68+ÑU!AM68+BI!AM68+AR!AM68+LR!AM68+LL!AM68+AY!AM68+MG!AM68+RM!AM68</f>
        <v>0</v>
      </c>
      <c r="AN68" s="18">
        <f t="shared" si="218"/>
        <v>31447763.259999998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14">
        <f>AP!D69+TA!D69+AN!D69+AT!D69+CO!D69+VA!D69+OH!D69+MA!D69+ÑU!D69+BI!D69+AR!D69+LR!D69+LL!D69+AY!D69+MG!D69+RM!D69</f>
        <v>0</v>
      </c>
      <c r="E69" s="14">
        <f>AP!E69+TA!E69+AN!E69+AT!E69+CO!E69+VA!E69+OH!E69+MA!E69+ÑU!E69+BI!E69+AR!E69+LR!E69+LL!E69+AY!E69+MG!E69+RM!E69</f>
        <v>1020</v>
      </c>
      <c r="F69" s="14">
        <f>AP!F69+TA!F69+AN!F69+AT!F69+CO!F69+VA!F69+OH!F69+MA!F69+ÑU!F69+BI!F69+AR!F69+LR!F69+LL!F69+AY!F69+MG!F69+RM!F69</f>
        <v>8060</v>
      </c>
      <c r="G69" s="14">
        <f>AP!G69+TA!G69+AN!G69+AT!G69+CO!G69+VA!G69+OH!G69+MA!G69+ÑU!G69+BI!G69+AR!G69+LR!G69+LL!G69+AY!G69+MG!G69+RM!G69</f>
        <v>9012</v>
      </c>
      <c r="H69" s="14">
        <f>AP!H69+TA!H69+AN!H69+AT!H69+CO!H69+VA!H69+OH!H69+MA!H69+ÑU!H69+BI!H69+AR!H69+LR!H69+LL!H69+AY!H69+MG!H69+RM!H69</f>
        <v>11165</v>
      </c>
      <c r="I69" s="14">
        <f>AP!I69+TA!I69+AN!I69+AT!I69+CO!I69+VA!I69+OH!I69+MA!I69+ÑU!I69+BI!I69+AR!I69+LR!I69+LL!I69+AY!I69+MG!I69+RM!I69</f>
        <v>8499</v>
      </c>
      <c r="J69" s="14">
        <f>AP!J69+TA!J69+AN!J69+AT!J69+CO!J69+VA!J69+OH!J69+MA!J69+ÑU!J69+BI!J69+AR!J69+LR!J69+LL!J69+AY!J69+MG!J69+RM!J69</f>
        <v>13427</v>
      </c>
      <c r="K69" s="14">
        <f>AP!K69+TA!K69+AN!K69+AT!K69+CO!K69+VA!K69+OH!K69+MA!K69+ÑU!K69+BI!K69+AR!K69+LR!K69+LL!K69+AY!K69+MG!K69+RM!K69</f>
        <v>10250</v>
      </c>
      <c r="L69" s="14">
        <f>AP!L69+TA!L69+AN!L69+AT!L69+CO!L69+VA!L69+OH!L69+MA!L69+ÑU!L69+BI!L69+AR!L69+LR!L69+LL!L69+AY!L69+MG!L69+RM!L69</f>
        <v>11878</v>
      </c>
      <c r="M69" s="14">
        <f>AP!M69+TA!M69+AN!M69+AT!M69+CO!M69+VA!M69+OH!M69+MA!M69+ÑU!M69+BI!M69+AR!M69+LR!M69+LL!M69+AY!M69+MG!M69+RM!M69</f>
        <v>11618</v>
      </c>
      <c r="N69" s="14">
        <f>AP!N69+TA!N69+AN!N69+AT!N69+CO!N69+VA!N69+OH!N69+MA!N69+ÑU!N69+BI!N69+AR!N69+LR!N69+LL!N69+AY!N69+MG!N69+RM!N69</f>
        <v>11337</v>
      </c>
      <c r="O69" s="14">
        <f>AP!O69+TA!O69+AN!O69+AT!O69+CO!O69+VA!O69+OH!O69+MA!O69+ÑU!O69+BI!O69+AR!O69+LR!O69+LL!O69+AY!O69+MG!O69+RM!O69</f>
        <v>11711</v>
      </c>
      <c r="P69" s="14">
        <f>AP!P69+TA!P69+AN!P69+AT!P69+CO!P69+VA!P69+OH!P69+MA!P69+ÑU!P69+BI!P69+AR!P69+LR!P69+LL!P69+AY!P69+MG!P69+RM!P69</f>
        <v>10713</v>
      </c>
      <c r="Q69" s="14">
        <f>AP!Q69+TA!Q69+AN!Q69+AT!Q69+CO!Q69+VA!Q69+OH!Q69+MA!Q69+ÑU!Q69+BI!Q69+AR!Q69+LR!Q69+LL!Q69+AY!Q69+MG!Q69+RM!Q69</f>
        <v>11139</v>
      </c>
      <c r="R69" s="14">
        <f>AP!R69+TA!R69+AN!R69+AT!R69+CO!R69+VA!R69+OH!R69+MA!R69+ÑU!R69+BI!R69+AR!R69+LR!R69+LL!R69+AY!R69+MG!R69+RM!R69</f>
        <v>5029</v>
      </c>
      <c r="S69" s="14">
        <f>AP!S69+TA!S69+AN!S69+AT!S69+CO!S69+VA!S69+OH!S69+MA!S69+ÑU!S69+BI!S69+AR!S69+LR!S69+LL!S69+AY!S69+MG!S69+RM!S69</f>
        <v>1327</v>
      </c>
      <c r="T69" s="14">
        <f>AP!T69+TA!T69+AN!T69+AT!T69+CO!T69+VA!T69+OH!T69+MA!T69+ÑU!T69+BI!T69+AR!T69+LR!T69+LL!T69+AY!T69+MG!T69+RM!T69</f>
        <v>664</v>
      </c>
      <c r="U69" s="14">
        <f>AP!U69+TA!U69+AN!U69+AT!U69+CO!U69+VA!U69+OH!U69+MA!U69+ÑU!U69+BI!U69+AR!U69+LR!U69+LL!U69+AY!U69+MG!U69+RM!U69</f>
        <v>0</v>
      </c>
      <c r="V69" s="14">
        <f>AP!V69+TA!V69+AN!V69+AT!V69+CO!V69+VA!V69+OH!V69+MA!V69+ÑU!V69+BI!V69+AR!V69+LR!V69+LL!V69+AY!V69+MG!V69+RM!V69</f>
        <v>0</v>
      </c>
      <c r="W69" s="14">
        <f>AP!W69+TA!W69+AN!W69+AT!W69+CO!W69+VA!W69+OH!W69+MA!W69+ÑU!W69+BI!W69+AR!W69+LR!W69+LL!W69+AY!W69+MG!W69+RM!W69</f>
        <v>0</v>
      </c>
      <c r="X69" s="14">
        <f>AP!X69+TA!X69+AN!X69+AT!X69+CO!X69+VA!X69+OH!X69+MA!X69+ÑU!X69+BI!X69+AR!X69+LR!X69+LL!X69+AY!X69+MG!X69+RM!X69</f>
        <v>0</v>
      </c>
      <c r="Y69" s="14">
        <f>AP!Y69+TA!Y69+AN!Y69+AT!Y69+CO!Y69+VA!Y69+OH!Y69+MA!Y69+ÑU!Y69+BI!Y69+AR!Y69+LR!Y69+LL!Y69+AY!Y69+MG!Y69+RM!Y69</f>
        <v>0</v>
      </c>
      <c r="Z69" s="14">
        <f>AP!Z69+TA!Z69+AN!Z69+AT!Z69+CO!Z69+VA!Z69+OH!Z69+MA!Z69+ÑU!Z69+BI!Z69+AR!Z69+LR!Z69+LL!Z69+AY!Z69+MG!Z69+RM!Z69</f>
        <v>0</v>
      </c>
      <c r="AA69" s="14">
        <f>AP!AA69+TA!AA69+AN!AA69+AT!AA69+CO!AA69+VA!AA69+OH!AA69+MA!AA69+ÑU!AA69+BI!AA69+AR!AA69+LR!AA69+LL!AA69+AY!AA69+MG!AA69+RM!AA69</f>
        <v>0</v>
      </c>
      <c r="AB69" s="14">
        <f>AP!AB69+TA!AB69+AN!AB69+AT!AB69+CO!AB69+VA!AB69+OH!AB69+MA!AB69+ÑU!AB69+BI!AB69+AR!AB69+LR!AB69+LL!AB69+AY!AB69+MG!AB69+RM!AB69</f>
        <v>0</v>
      </c>
      <c r="AC69" s="14">
        <f>AP!AC69+TA!AC69+AN!AC69+AT!AC69+CO!AC69+VA!AC69+OH!AC69+MA!AC69+ÑU!AC69+BI!AC69+AR!AC69+LR!AC69+LL!AC69+AY!AC69+MG!AC69+RM!AC69</f>
        <v>0</v>
      </c>
      <c r="AD69" s="14">
        <f>AP!AD69+TA!AD69+AN!AD69+AT!AD69+CO!AD69+VA!AD69+OH!AD69+MA!AD69+ÑU!AD69+BI!AD69+AR!AD69+LR!AD69+LL!AD69+AY!AD69+MG!AD69+RM!AD69</f>
        <v>0</v>
      </c>
      <c r="AE69" s="14">
        <f>AP!AE69+TA!AE69+AN!AE69+AT!AE69+CO!AE69+VA!AE69+OH!AE69+MA!AE69+ÑU!AE69+BI!AE69+AR!AE69+LR!AE69+LL!AE69+AY!AE69+MG!AE69+RM!AE69</f>
        <v>0</v>
      </c>
      <c r="AF69" s="14">
        <f>AP!AF69+TA!AF69+AN!AF69+AT!AF69+CO!AF69+VA!AF69+OH!AF69+MA!AF69+ÑU!AF69+BI!AF69+AR!AF69+LR!AF69+LL!AF69+AY!AF69+MG!AF69+RM!AF69</f>
        <v>0</v>
      </c>
      <c r="AG69" s="14">
        <f>AP!AG69+TA!AG69+AN!AG69+AT!AG69+CO!AG69+VA!AG69+OH!AG69+MA!AG69+ÑU!AG69+BI!AG69+AR!AG69+LR!AG69+LL!AG69+AY!AG69+MG!AG69+RM!AG69</f>
        <v>0</v>
      </c>
      <c r="AH69" s="14">
        <f>AP!AH69+TA!AH69+AN!AH69+AT!AH69+CO!AH69+VA!AH69+OH!AH69+MA!AH69+ÑU!AH69+BI!AH69+AR!AH69+LR!AH69+LL!AH69+AY!AH69+MG!AH69+RM!AH69</f>
        <v>0</v>
      </c>
      <c r="AI69" s="14">
        <f>AP!AI69+TA!AI69+AN!AI69+AT!AI69+CO!AI69+VA!AI69+OH!AI69+MA!AI69+ÑU!AI69+BI!AI69+AR!AI69+LR!AI69+LL!AI69+AY!AI69+MG!AI69+RM!AI69</f>
        <v>0</v>
      </c>
      <c r="AJ69" s="14">
        <f>AP!AJ69+TA!AJ69+AN!AJ69+AT!AJ69+CO!AJ69+VA!AJ69+OH!AJ69+MA!AJ69+ÑU!AJ69+BI!AJ69+AR!AJ69+LR!AJ69+LL!AJ69+AY!AJ69+MG!AJ69+RM!AJ69</f>
        <v>0</v>
      </c>
      <c r="AK69" s="14">
        <f>AP!AK69+TA!AK69+AN!AK69+AT!AK69+CO!AK69+VA!AK69+OH!AK69+MA!AK69+ÑU!AK69+BI!AK69+AR!AK69+LR!AK69+LL!AK69+AY!AK69+MG!AK69+RM!AK69</f>
        <v>0</v>
      </c>
      <c r="AL69" s="14">
        <f>AP!AL69+TA!AL69+AN!AL69+AT!AL69+CO!AL69+VA!AL69+OH!AL69+MA!AL69+ÑU!AL69+BI!AL69+AR!AL69+LR!AL69+LL!AL69+AY!AL69+MG!AL69+RM!AL69</f>
        <v>0</v>
      </c>
      <c r="AM69" s="14">
        <f>AP!AM69+TA!AM69+AN!AM69+AT!AM69+CO!AM69+VA!AM69+OH!AM69+MA!AM69+ÑU!AM69+BI!AM69+AR!AM69+LR!AM69+LL!AM69+AY!AM69+MG!AM69+RM!AM69</f>
        <v>0</v>
      </c>
      <c r="AN69" s="17">
        <f t="shared" si="218"/>
        <v>136849</v>
      </c>
      <c r="AP69" s="61"/>
    </row>
    <row r="70" spans="1:42" ht="12.75" customHeight="1" x14ac:dyDescent="0.2">
      <c r="A70" s="149"/>
      <c r="B70" s="137"/>
      <c r="C70" s="11" t="s">
        <v>3</v>
      </c>
      <c r="D70" s="15">
        <f>AP!D70+TA!D70+AN!D70+AT!D70+CO!D70+VA!D70+OH!D70+MA!D70+ÑU!D70+BI!D70+AR!D70+LR!D70+LL!D70+AY!D70+MG!D70+RM!D70</f>
        <v>0</v>
      </c>
      <c r="E70" s="15">
        <f>AP!E70+TA!E70+AN!E70+AT!E70+CO!E70+VA!E70+OH!E70+MA!E70+ÑU!E70+BI!E70+AR!E70+LR!E70+LL!E70+AY!E70+MG!E70+RM!E70</f>
        <v>95044</v>
      </c>
      <c r="F70" s="15">
        <f>AP!F70+TA!F70+AN!F70+AT!F70+CO!F70+VA!F70+OH!F70+MA!F70+ÑU!F70+BI!F70+AR!F70+LR!F70+LL!F70+AY!F70+MG!F70+RM!F70</f>
        <v>638813</v>
      </c>
      <c r="G70" s="15">
        <f>AP!G70+TA!G70+AN!G70+AT!G70+CO!G70+VA!G70+OH!G70+MA!G70+ÑU!G70+BI!G70+AR!G70+LR!G70+LL!G70+AY!G70+MG!G70+RM!G70</f>
        <v>981333</v>
      </c>
      <c r="H70" s="15">
        <f>AP!H70+TA!H70+AN!H70+AT!H70+CO!H70+VA!H70+OH!H70+MA!H70+ÑU!H70+BI!H70+AR!H70+LR!H70+LL!H70+AY!H70+MG!H70+RM!H70</f>
        <v>1254358</v>
      </c>
      <c r="I70" s="15">
        <f>AP!I70+TA!I70+AN!I70+AT!I70+CO!I70+VA!I70+OH!I70+MA!I70+ÑU!I70+BI!I70+AR!I70+LR!I70+LL!I70+AY!I70+MG!I70+RM!I70</f>
        <v>916860</v>
      </c>
      <c r="J70" s="15">
        <f>AP!J70+TA!J70+AN!J70+AT!J70+CO!J70+VA!J70+OH!J70+MA!J70+ÑU!J70+BI!J70+AR!J70+LR!J70+LL!J70+AY!J70+MG!J70+RM!J70</f>
        <v>1482236</v>
      </c>
      <c r="K70" s="15">
        <f>AP!K70+TA!K70+AN!K70+AT!K70+CO!K70+VA!K70+OH!K70+MA!K70+ÑU!K70+BI!K70+AR!K70+LR!K70+LL!K70+AY!K70+MG!K70+RM!K70</f>
        <v>1248456</v>
      </c>
      <c r="L70" s="15">
        <f>AP!L70+TA!L70+AN!L70+AT!L70+CO!L70+VA!L70+OH!L70+MA!L70+ÑU!L70+BI!L70+AR!L70+LR!L70+LL!L70+AY!L70+MG!L70+RM!L70</f>
        <v>1486532</v>
      </c>
      <c r="M70" s="15">
        <f>AP!M70+TA!M70+AN!M70+AT!M70+CO!M70+VA!M70+OH!M70+MA!M70+ÑU!M70+BI!M70+AR!M70+LR!M70+LL!M70+AY!M70+MG!M70+RM!M70</f>
        <v>1494809</v>
      </c>
      <c r="N70" s="15">
        <f>AP!N70+TA!N70+AN!N70+AT!N70+CO!N70+VA!N70+OH!N70+MA!N70+ÑU!N70+BI!N70+AR!N70+LR!N70+LL!N70+AY!N70+MG!N70+RM!N70</f>
        <v>1474248</v>
      </c>
      <c r="O70" s="15">
        <f>AP!O70+TA!O70+AN!O70+AT!O70+CO!O70+VA!O70+OH!O70+MA!O70+ÑU!O70+BI!O70+AR!O70+LR!O70+LL!O70+AY!O70+MG!O70+RM!O70</f>
        <v>1526513</v>
      </c>
      <c r="P70" s="15">
        <f>AP!P70+TA!P70+AN!P70+AT!P70+CO!P70+VA!P70+OH!P70+MA!P70+ÑU!P70+BI!P70+AR!P70+LR!P70+LL!P70+AY!P70+MG!P70+RM!P70</f>
        <v>1441111</v>
      </c>
      <c r="Q70" s="15">
        <f>AP!Q70+TA!Q70+AN!Q70+AT!Q70+CO!Q70+VA!Q70+OH!Q70+MA!Q70+ÑU!Q70+BI!Q70+AR!Q70+LR!Q70+LL!Q70+AY!Q70+MG!Q70+RM!Q70</f>
        <v>1568994</v>
      </c>
      <c r="R70" s="15">
        <f>AP!R70+TA!R70+AN!R70+AT!R70+CO!R70+VA!R70+OH!R70+MA!R70+ÑU!R70+BI!R70+AR!R70+LR!R70+LL!R70+AY!R70+MG!R70+RM!R70</f>
        <v>706735</v>
      </c>
      <c r="S70" s="15">
        <f>AP!S70+TA!S70+AN!S70+AT!S70+CO!S70+VA!S70+OH!S70+MA!S70+ÑU!S70+BI!S70+AR!S70+LR!S70+LL!S70+AY!S70+MG!S70+RM!S70</f>
        <v>208125</v>
      </c>
      <c r="T70" s="15">
        <f>AP!T70+TA!T70+AN!T70+AT!T70+CO!T70+VA!T70+OH!T70+MA!T70+ÑU!T70+BI!T70+AR!T70+LR!T70+LL!T70+AY!T70+MG!T70+RM!T70</f>
        <v>124187</v>
      </c>
      <c r="U70" s="15">
        <f>AP!U70+TA!U70+AN!U70+AT!U70+CO!U70+VA!U70+OH!U70+MA!U70+ÑU!U70+BI!U70+AR!U70+LR!U70+LL!U70+AY!U70+MG!U70+RM!U70</f>
        <v>0</v>
      </c>
      <c r="V70" s="15">
        <f>AP!V70+TA!V70+AN!V70+AT!V70+CO!V70+VA!V70+OH!V70+MA!V70+ÑU!V70+BI!V70+AR!V70+LR!V70+LL!V70+AY!V70+MG!V70+RM!V70</f>
        <v>0</v>
      </c>
      <c r="W70" s="15">
        <f>AP!W70+TA!W70+AN!W70+AT!W70+CO!W70+VA!W70+OH!W70+MA!W70+ÑU!W70+BI!W70+AR!W70+LR!W70+LL!W70+AY!W70+MG!W70+RM!W70</f>
        <v>0</v>
      </c>
      <c r="X70" s="15">
        <f>AP!X70+TA!X70+AN!X70+AT!X70+CO!X70+VA!X70+OH!X70+MA!X70+ÑU!X70+BI!X70+AR!X70+LR!X70+LL!X70+AY!X70+MG!X70+RM!X70</f>
        <v>0</v>
      </c>
      <c r="Y70" s="15">
        <f>AP!Y70+TA!Y70+AN!Y70+AT!Y70+CO!Y70+VA!Y70+OH!Y70+MA!Y70+ÑU!Y70+BI!Y70+AR!Y70+LR!Y70+LL!Y70+AY!Y70+MG!Y70+RM!Y70</f>
        <v>0</v>
      </c>
      <c r="Z70" s="15">
        <f>AP!Z70+TA!Z70+AN!Z70+AT!Z70+CO!Z70+VA!Z70+OH!Z70+MA!Z70+ÑU!Z70+BI!Z70+AR!Z70+LR!Z70+LL!Z70+AY!Z70+MG!Z70+RM!Z70</f>
        <v>0</v>
      </c>
      <c r="AA70" s="15">
        <f>AP!AA70+TA!AA70+AN!AA70+AT!AA70+CO!AA70+VA!AA70+OH!AA70+MA!AA70+ÑU!AA70+BI!AA70+AR!AA70+LR!AA70+LL!AA70+AY!AA70+MG!AA70+RM!AA70</f>
        <v>0</v>
      </c>
      <c r="AB70" s="15">
        <f>AP!AB70+TA!AB70+AN!AB70+AT!AB70+CO!AB70+VA!AB70+OH!AB70+MA!AB70+ÑU!AB70+BI!AB70+AR!AB70+LR!AB70+LL!AB70+AY!AB70+MG!AB70+RM!AB70</f>
        <v>0</v>
      </c>
      <c r="AC70" s="15">
        <f>AP!AC70+TA!AC70+AN!AC70+AT!AC70+CO!AC70+VA!AC70+OH!AC70+MA!AC70+ÑU!AC70+BI!AC70+AR!AC70+LR!AC70+LL!AC70+AY!AC70+MG!AC70+RM!AC70</f>
        <v>0</v>
      </c>
      <c r="AD70" s="15">
        <f>AP!AD70+TA!AD70+AN!AD70+AT!AD70+CO!AD70+VA!AD70+OH!AD70+MA!AD70+ÑU!AD70+BI!AD70+AR!AD70+LR!AD70+LL!AD70+AY!AD70+MG!AD70+RM!AD70</f>
        <v>0</v>
      </c>
      <c r="AE70" s="15">
        <f>AP!AE70+TA!AE70+AN!AE70+AT!AE70+CO!AE70+VA!AE70+OH!AE70+MA!AE70+ÑU!AE70+BI!AE70+AR!AE70+LR!AE70+LL!AE70+AY!AE70+MG!AE70+RM!AE70</f>
        <v>0</v>
      </c>
      <c r="AF70" s="15">
        <f>AP!AF70+TA!AF70+AN!AF70+AT!AF70+CO!AF70+VA!AF70+OH!AF70+MA!AF70+ÑU!AF70+BI!AF70+AR!AF70+LR!AF70+LL!AF70+AY!AF70+MG!AF70+RM!AF70</f>
        <v>0</v>
      </c>
      <c r="AG70" s="15">
        <f>AP!AG70+TA!AG70+AN!AG70+AT!AG70+CO!AG70+VA!AG70+OH!AG70+MA!AG70+ÑU!AG70+BI!AG70+AR!AG70+LR!AG70+LL!AG70+AY!AG70+MG!AG70+RM!AG70</f>
        <v>0</v>
      </c>
      <c r="AH70" s="15">
        <f>AP!AH70+TA!AH70+AN!AH70+AT!AH70+CO!AH70+VA!AH70+OH!AH70+MA!AH70+ÑU!AH70+BI!AH70+AR!AH70+LR!AH70+LL!AH70+AY!AH70+MG!AH70+RM!AH70</f>
        <v>0</v>
      </c>
      <c r="AI70" s="15">
        <f>AP!AI70+TA!AI70+AN!AI70+AT!AI70+CO!AI70+VA!AI70+OH!AI70+MA!AI70+ÑU!AI70+BI!AI70+AR!AI70+LR!AI70+LL!AI70+AY!AI70+MG!AI70+RM!AI70</f>
        <v>0</v>
      </c>
      <c r="AJ70" s="15">
        <f>AP!AJ70+TA!AJ70+AN!AJ70+AT!AJ70+CO!AJ70+VA!AJ70+OH!AJ70+MA!AJ70+ÑU!AJ70+BI!AJ70+AR!AJ70+LR!AJ70+LL!AJ70+AY!AJ70+MG!AJ70+RM!AJ70</f>
        <v>0</v>
      </c>
      <c r="AK70" s="15">
        <f>AP!AK70+TA!AK70+AN!AK70+AT!AK70+CO!AK70+VA!AK70+OH!AK70+MA!AK70+ÑU!AK70+BI!AK70+AR!AK70+LR!AK70+LL!AK70+AY!AK70+MG!AK70+RM!AK70</f>
        <v>0</v>
      </c>
      <c r="AL70" s="15">
        <f>AP!AL70+TA!AL70+AN!AL70+AT!AL70+CO!AL70+VA!AL70+OH!AL70+MA!AL70+ÑU!AL70+BI!AL70+AR!AL70+LR!AL70+LL!AL70+AY!AL70+MG!AL70+RM!AL70</f>
        <v>0</v>
      </c>
      <c r="AM70" s="15">
        <f>AP!AM70+TA!AM70+AN!AM70+AT!AM70+CO!AM70+VA!AM70+OH!AM70+MA!AM70+ÑU!AM70+BI!AM70+AR!AM70+LR!AM70+LL!AM70+AY!AM70+MG!AM70+RM!AM70</f>
        <v>0</v>
      </c>
      <c r="AN70" s="18">
        <f t="shared" si="218"/>
        <v>16648354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14">
        <f>AP!D71+TA!D71+AN!D71+AT!D71+CO!D71+VA!D71+OH!D71+MA!D71+ÑU!D71+BI!D71+AR!D71+LR!D71+LL!D71+AY!D71+MG!D71+RM!D71</f>
        <v>0</v>
      </c>
      <c r="E71" s="14">
        <f>AP!E71+TA!E71+AN!E71+AT!E71+CO!E71+VA!E71+OH!E71+MA!E71+ÑU!E71+BI!E71+AR!E71+LR!E71+LL!E71+AY!E71+MG!E71+RM!E71</f>
        <v>0</v>
      </c>
      <c r="F71" s="14">
        <f>AP!F71+TA!F71+AN!F71+AT!F71+CO!F71+VA!F71+OH!F71+MA!F71+ÑU!F71+BI!F71+AR!F71+LR!F71+LL!F71+AY!F71+MG!F71+RM!F71</f>
        <v>0</v>
      </c>
      <c r="G71" s="14">
        <f>AP!G71+TA!G71+AN!G71+AT!G71+CO!G71+VA!G71+OH!G71+MA!G71+ÑU!G71+BI!G71+AR!G71+LR!G71+LL!G71+AY!G71+MG!G71+RM!G71</f>
        <v>0</v>
      </c>
      <c r="H71" s="14">
        <f>AP!H71+TA!H71+AN!H71+AT!H71+CO!H71+VA!H71+OH!H71+MA!H71+ÑU!H71+BI!H71+AR!H71+LR!H71+LL!H71+AY!H71+MG!H71+RM!H71</f>
        <v>0</v>
      </c>
      <c r="I71" s="14">
        <f>AP!I71+TA!I71+AN!I71+AT!I71+CO!I71+VA!I71+OH!I71+MA!I71+ÑU!I71+BI!I71+AR!I71+LR!I71+LL!I71+AY!I71+MG!I71+RM!I71</f>
        <v>4972</v>
      </c>
      <c r="J71" s="14">
        <f>AP!J71+TA!J71+AN!J71+AT!J71+CO!J71+VA!J71+OH!J71+MA!J71+ÑU!J71+BI!J71+AR!J71+LR!J71+LL!J71+AY!J71+MG!J71+RM!J71</f>
        <v>7132</v>
      </c>
      <c r="K71" s="14">
        <f>AP!K71+TA!K71+AN!K71+AT!K71+CO!K71+VA!K71+OH!K71+MA!K71+ÑU!K71+BI!K71+AR!K71+LR!K71+LL!K71+AY!K71+MG!K71+RM!K71</f>
        <v>7298</v>
      </c>
      <c r="L71" s="14">
        <f>AP!L71+TA!L71+AN!L71+AT!L71+CO!L71+VA!L71+OH!L71+MA!L71+ÑU!L71+BI!L71+AR!L71+LR!L71+LL!L71+AY!L71+MG!L71+RM!L71</f>
        <v>6115</v>
      </c>
      <c r="M71" s="14">
        <f>AP!M71+TA!M71+AN!M71+AT!M71+CO!M71+VA!M71+OH!M71+MA!M71+ÑU!M71+BI!M71+AR!M71+LR!M71+LL!M71+AY!M71+MG!M71+RM!M71</f>
        <v>6574</v>
      </c>
      <c r="N71" s="14">
        <f>AP!N71+TA!N71+AN!N71+AT!N71+CO!N71+VA!N71+OH!N71+MA!N71+ÑU!N71+BI!N71+AR!N71+LR!N71+LL!N71+AY!N71+MG!N71+RM!N71</f>
        <v>7334</v>
      </c>
      <c r="O71" s="14">
        <f>AP!O71+TA!O71+AN!O71+AT!O71+CO!O71+VA!O71+OH!O71+MA!O71+ÑU!O71+BI!O71+AR!O71+LR!O71+LL!O71+AY!O71+MG!O71+RM!O71</f>
        <v>9826</v>
      </c>
      <c r="P71" s="14">
        <f>AP!P71+TA!P71+AN!P71+AT!P71+CO!P71+VA!P71+OH!P71+MA!P71+ÑU!P71+BI!P71+AR!P71+LR!P71+LL!P71+AY!P71+MG!P71+RM!P71</f>
        <v>16216</v>
      </c>
      <c r="Q71" s="14">
        <f>AP!Q71+TA!Q71+AN!Q71+AT!Q71+CO!Q71+VA!Q71+OH!Q71+MA!Q71+ÑU!Q71+BI!Q71+AR!Q71+LR!Q71+LL!Q71+AY!Q71+MG!Q71+RM!Q71</f>
        <v>22049</v>
      </c>
      <c r="R71" s="14">
        <f>AP!R71+TA!R71+AN!R71+AT!R71+CO!R71+VA!R71+OH!R71+MA!R71+ÑU!R71+BI!R71+AR!R71+LR!R71+LL!R71+AY!R71+MG!R71+RM!R71</f>
        <v>2068</v>
      </c>
      <c r="S71" s="14">
        <f>AP!S71+TA!S71+AN!S71+AT!S71+CO!S71+VA!S71+OH!S71+MA!S71+ÑU!S71+BI!S71+AR!S71+LR!S71+LL!S71+AY!S71+MG!S71+RM!S71</f>
        <v>0</v>
      </c>
      <c r="T71" s="14">
        <f>AP!T71+TA!T71+AN!T71+AT!T71+CO!T71+VA!T71+OH!T71+MA!T71+ÑU!T71+BI!T71+AR!T71+LR!T71+LL!T71+AY!T71+MG!T71+RM!T71</f>
        <v>0</v>
      </c>
      <c r="U71" s="14">
        <f>AP!U71+TA!U71+AN!U71+AT!U71+CO!U71+VA!U71+OH!U71+MA!U71+ÑU!U71+BI!U71+AR!U71+LR!U71+LL!U71+AY!U71+MG!U71+RM!U71</f>
        <v>0</v>
      </c>
      <c r="V71" s="14">
        <f>AP!V71+TA!V71+AN!V71+AT!V71+CO!V71+VA!V71+OH!V71+MA!V71+ÑU!V71+BI!V71+AR!V71+LR!V71+LL!V71+AY!V71+MG!V71+RM!V71</f>
        <v>0</v>
      </c>
      <c r="W71" s="14">
        <f>AP!W71+TA!W71+AN!W71+AT!W71+CO!W71+VA!W71+OH!W71+MA!W71+ÑU!W71+BI!W71+AR!W71+LR!W71+LL!W71+AY!W71+MG!W71+RM!W71</f>
        <v>0</v>
      </c>
      <c r="X71" s="14">
        <f>AP!X71+TA!X71+AN!X71+AT!X71+CO!X71+VA!X71+OH!X71+MA!X71+ÑU!X71+BI!X71+AR!X71+LR!X71+LL!X71+AY!X71+MG!X71+RM!X71</f>
        <v>0</v>
      </c>
      <c r="Y71" s="14">
        <f>AP!Y71+TA!Y71+AN!Y71+AT!Y71+CO!Y71+VA!Y71+OH!Y71+MA!Y71+ÑU!Y71+BI!Y71+AR!Y71+LR!Y71+LL!Y71+AY!Y71+MG!Y71+RM!Y71</f>
        <v>0</v>
      </c>
      <c r="Z71" s="14">
        <f>AP!Z71+TA!Z71+AN!Z71+AT!Z71+CO!Z71+VA!Z71+OH!Z71+MA!Z71+ÑU!Z71+BI!Z71+AR!Z71+LR!Z71+LL!Z71+AY!Z71+MG!Z71+RM!Z71</f>
        <v>0</v>
      </c>
      <c r="AA71" s="14">
        <f>AP!AA71+TA!AA71+AN!AA71+AT!AA71+CO!AA71+VA!AA71+OH!AA71+MA!AA71+ÑU!AA71+BI!AA71+AR!AA71+LR!AA71+LL!AA71+AY!AA71+MG!AA71+RM!AA71</f>
        <v>0</v>
      </c>
      <c r="AB71" s="14">
        <f>AP!AB71+TA!AB71+AN!AB71+AT!AB71+CO!AB71+VA!AB71+OH!AB71+MA!AB71+ÑU!AB71+BI!AB71+AR!AB71+LR!AB71+LL!AB71+AY!AB71+MG!AB71+RM!AB71</f>
        <v>0</v>
      </c>
      <c r="AC71" s="14">
        <f>AP!AC71+TA!AC71+AN!AC71+AT!AC71+CO!AC71+VA!AC71+OH!AC71+MA!AC71+ÑU!AC71+BI!AC71+AR!AC71+LR!AC71+LL!AC71+AY!AC71+MG!AC71+RM!AC71</f>
        <v>0</v>
      </c>
      <c r="AD71" s="14">
        <f>AP!AD71+TA!AD71+AN!AD71+AT!AD71+CO!AD71+VA!AD71+OH!AD71+MA!AD71+ÑU!AD71+BI!AD71+AR!AD71+LR!AD71+LL!AD71+AY!AD71+MG!AD71+RM!AD71</f>
        <v>0</v>
      </c>
      <c r="AE71" s="14">
        <f>AP!AE71+TA!AE71+AN!AE71+AT!AE71+CO!AE71+VA!AE71+OH!AE71+MA!AE71+ÑU!AE71+BI!AE71+AR!AE71+LR!AE71+LL!AE71+AY!AE71+MG!AE71+RM!AE71</f>
        <v>0</v>
      </c>
      <c r="AF71" s="14">
        <f>AP!AF71+TA!AF71+AN!AF71+AT!AF71+CO!AF71+VA!AF71+OH!AF71+MA!AF71+ÑU!AF71+BI!AF71+AR!AF71+LR!AF71+LL!AF71+AY!AF71+MG!AF71+RM!AF71</f>
        <v>0</v>
      </c>
      <c r="AG71" s="14">
        <f>AP!AG71+TA!AG71+AN!AG71+AT!AG71+CO!AG71+VA!AG71+OH!AG71+MA!AG71+ÑU!AG71+BI!AG71+AR!AG71+LR!AG71+LL!AG71+AY!AG71+MG!AG71+RM!AG71</f>
        <v>0</v>
      </c>
      <c r="AH71" s="14">
        <f>AP!AH71+TA!AH71+AN!AH71+AT!AH71+CO!AH71+VA!AH71+OH!AH71+MA!AH71+ÑU!AH71+BI!AH71+AR!AH71+LR!AH71+LL!AH71+AY!AH71+MG!AH71+RM!AH71</f>
        <v>0</v>
      </c>
      <c r="AI71" s="14">
        <f>AP!AI71+TA!AI71+AN!AI71+AT!AI71+CO!AI71+VA!AI71+OH!AI71+MA!AI71+ÑU!AI71+BI!AI71+AR!AI71+LR!AI71+LL!AI71+AY!AI71+MG!AI71+RM!AI71</f>
        <v>0</v>
      </c>
      <c r="AJ71" s="14">
        <f>AP!AJ71+TA!AJ71+AN!AJ71+AT!AJ71+CO!AJ71+VA!AJ71+OH!AJ71+MA!AJ71+ÑU!AJ71+BI!AJ71+AR!AJ71+LR!AJ71+LL!AJ71+AY!AJ71+MG!AJ71+RM!AJ71</f>
        <v>0</v>
      </c>
      <c r="AK71" s="14">
        <f>AP!AK71+TA!AK71+AN!AK71+AT!AK71+CO!AK71+VA!AK71+OH!AK71+MA!AK71+ÑU!AK71+BI!AK71+AR!AK71+LR!AK71+LL!AK71+AY!AK71+MG!AK71+RM!AK71</f>
        <v>0</v>
      </c>
      <c r="AL71" s="14">
        <f>AP!AL71+TA!AL71+AN!AL71+AT!AL71+CO!AL71+VA!AL71+OH!AL71+MA!AL71+ÑU!AL71+BI!AL71+AR!AL71+LR!AL71+LL!AL71+AY!AL71+MG!AL71+RM!AL71</f>
        <v>0</v>
      </c>
      <c r="AM71" s="14">
        <f>AP!AM71+TA!AM71+AN!AM71+AT!AM71+CO!AM71+VA!AM71+OH!AM71+MA!AM71+ÑU!AM71+BI!AM71+AR!AM71+LR!AM71+LL!AM71+AY!AM71+MG!AM71+RM!AM71</f>
        <v>0</v>
      </c>
      <c r="AN71" s="17">
        <f t="shared" si="218"/>
        <v>89584</v>
      </c>
      <c r="AP71" s="61"/>
    </row>
    <row r="72" spans="1:42" ht="12.75" customHeight="1" x14ac:dyDescent="0.2">
      <c r="A72" s="149"/>
      <c r="B72" s="137"/>
      <c r="C72" s="11" t="s">
        <v>3</v>
      </c>
      <c r="D72" s="15">
        <f>AP!D72+TA!D72+AN!D72+AT!D72+CO!D72+VA!D72+OH!D72+MA!D72+ÑU!D72+BI!D72+AR!D72+LR!D72+LL!D72+AY!D72+MG!D72+RM!D72</f>
        <v>0</v>
      </c>
      <c r="E72" s="15">
        <f>AP!E72+TA!E72+AN!E72+AT!E72+CO!E72+VA!E72+OH!E72+MA!E72+ÑU!E72+BI!E72+AR!E72+LR!E72+LL!E72+AY!E72+MG!E72+RM!E72</f>
        <v>0</v>
      </c>
      <c r="F72" s="15">
        <f>AP!F72+TA!F72+AN!F72+AT!F72+CO!F72+VA!F72+OH!F72+MA!F72+ÑU!F72+BI!F72+AR!F72+LR!F72+LL!F72+AY!F72+MG!F72+RM!F72</f>
        <v>0</v>
      </c>
      <c r="G72" s="15">
        <f>AP!G72+TA!G72+AN!G72+AT!G72+CO!G72+VA!G72+OH!G72+MA!G72+ÑU!G72+BI!G72+AR!G72+LR!G72+LL!G72+AY!G72+MG!G72+RM!G72</f>
        <v>0</v>
      </c>
      <c r="H72" s="15">
        <f>AP!H72+TA!H72+AN!H72+AT!H72+CO!H72+VA!H72+OH!H72+MA!H72+ÑU!H72+BI!H72+AR!H72+LR!H72+LL!H72+AY!H72+MG!H72+RM!H72</f>
        <v>0</v>
      </c>
      <c r="I72" s="15">
        <f>AP!I72+TA!I72+AN!I72+AT!I72+CO!I72+VA!I72+OH!I72+MA!I72+ÑU!I72+BI!I72+AR!I72+LR!I72+LL!I72+AY!I72+MG!I72+RM!I72</f>
        <v>696080</v>
      </c>
      <c r="J72" s="15">
        <f>AP!J72+TA!J72+AN!J72+AT!J72+CO!J72+VA!J72+OH!J72+MA!J72+ÑU!J72+BI!J72+AR!J72+LR!J72+LL!J72+AY!J72+MG!J72+RM!J72</f>
        <v>1013080</v>
      </c>
      <c r="K72" s="15">
        <f>AP!K72+TA!K72+AN!K72+AT!K72+CO!K72+VA!K72+OH!K72+MA!K72+ÑU!K72+BI!K72+AR!K72+LR!K72+LL!K72+AY!K72+MG!K72+RM!K72</f>
        <v>1046520</v>
      </c>
      <c r="L72" s="15">
        <f>AP!L72+TA!L72+AN!L72+AT!L72+CO!L72+VA!L72+OH!L72+MA!L72+ÑU!L72+BI!L72+AR!L72+LR!L72+LL!L72+AY!L72+MG!L72+RM!L72</f>
        <v>888800</v>
      </c>
      <c r="M72" s="15">
        <f>AP!M72+TA!M72+AN!M72+AT!M72+CO!M72+VA!M72+OH!M72+MA!M72+ÑU!M72+BI!M72+AR!M72+LR!M72+LL!M72+AY!M72+MG!M72+RM!M72</f>
        <v>951690</v>
      </c>
      <c r="N72" s="15">
        <f>AP!N72+TA!N72+AN!N72+AT!N72+CO!N72+VA!N72+OH!N72+MA!N72+ÑU!N72+BI!N72+AR!N72+LR!N72+LL!N72+AY!N72+MG!N72+RM!N72</f>
        <v>1063270</v>
      </c>
      <c r="O72" s="15">
        <f>AP!O72+TA!O72+AN!O72+AT!O72+CO!O72+VA!O72+OH!O72+MA!O72+ÑU!O72+BI!O72+AR!O72+LR!O72+LL!O72+AY!O72+MG!O72+RM!O72</f>
        <v>1418150</v>
      </c>
      <c r="P72" s="15">
        <f>AP!P72+TA!P72+AN!P72+AT!P72+CO!P72+VA!P72+OH!P72+MA!P72+ÑU!P72+BI!P72+AR!P72+LR!P72+LL!P72+AY!P72+MG!P72+RM!P72</f>
        <v>2008445</v>
      </c>
      <c r="Q72" s="15">
        <f>AP!Q72+TA!Q72+AN!Q72+AT!Q72+CO!Q72+VA!Q72+OH!Q72+MA!Q72+ÑU!Q72+BI!Q72+AR!Q72+LR!Q72+LL!Q72+AY!Q72+MG!Q72+RM!Q72</f>
        <v>2744610</v>
      </c>
      <c r="R72" s="15">
        <f>AP!R72+TA!R72+AN!R72+AT!R72+CO!R72+VA!R72+OH!R72+MA!R72+ÑU!R72+BI!R72+AR!R72+LR!R72+LL!R72+AY!R72+MG!R72+RM!R72</f>
        <v>252060</v>
      </c>
      <c r="S72" s="15">
        <f>AP!S72+TA!S72+AN!S72+AT!S72+CO!S72+VA!S72+OH!S72+MA!S72+ÑU!S72+BI!S72+AR!S72+LR!S72+LL!S72+AY!S72+MG!S72+RM!S72</f>
        <v>0</v>
      </c>
      <c r="T72" s="15">
        <f>AP!T72+TA!T72+AN!T72+AT!T72+CO!T72+VA!T72+OH!T72+MA!T72+ÑU!T72+BI!T72+AR!T72+LR!T72+LL!T72+AY!T72+MG!T72+RM!T72</f>
        <v>0</v>
      </c>
      <c r="U72" s="15">
        <f>AP!U72+TA!U72+AN!U72+AT!U72+CO!U72+VA!U72+OH!U72+MA!U72+ÑU!U72+BI!U72+AR!U72+LR!U72+LL!U72+AY!U72+MG!U72+RM!U72</f>
        <v>0</v>
      </c>
      <c r="V72" s="15">
        <f>AP!V72+TA!V72+AN!V72+AT!V72+CO!V72+VA!V72+OH!V72+MA!V72+ÑU!V72+BI!V72+AR!V72+LR!V72+LL!V72+AY!V72+MG!V72+RM!V72</f>
        <v>0</v>
      </c>
      <c r="W72" s="15">
        <f>AP!W72+TA!W72+AN!W72+AT!W72+CO!W72+VA!W72+OH!W72+MA!W72+ÑU!W72+BI!W72+AR!W72+LR!W72+LL!W72+AY!W72+MG!W72+RM!W72</f>
        <v>0</v>
      </c>
      <c r="X72" s="15">
        <f>AP!X72+TA!X72+AN!X72+AT!X72+CO!X72+VA!X72+OH!X72+MA!X72+ÑU!X72+BI!X72+AR!X72+LR!X72+LL!X72+AY!X72+MG!X72+RM!X72</f>
        <v>0</v>
      </c>
      <c r="Y72" s="15">
        <f>AP!Y72+TA!Y72+AN!Y72+AT!Y72+CO!Y72+VA!Y72+OH!Y72+MA!Y72+ÑU!Y72+BI!Y72+AR!Y72+LR!Y72+LL!Y72+AY!Y72+MG!Y72+RM!Y72</f>
        <v>0</v>
      </c>
      <c r="Z72" s="15">
        <f>AP!Z72+TA!Z72+AN!Z72+AT!Z72+CO!Z72+VA!Z72+OH!Z72+MA!Z72+ÑU!Z72+BI!Z72+AR!Z72+LR!Z72+LL!Z72+AY!Z72+MG!Z72+RM!Z72</f>
        <v>0</v>
      </c>
      <c r="AA72" s="15">
        <f>AP!AA72+TA!AA72+AN!AA72+AT!AA72+CO!AA72+VA!AA72+OH!AA72+MA!AA72+ÑU!AA72+BI!AA72+AR!AA72+LR!AA72+LL!AA72+AY!AA72+MG!AA72+RM!AA72</f>
        <v>0</v>
      </c>
      <c r="AB72" s="15">
        <f>AP!AB72+TA!AB72+AN!AB72+AT!AB72+CO!AB72+VA!AB72+OH!AB72+MA!AB72+ÑU!AB72+BI!AB72+AR!AB72+LR!AB72+LL!AB72+AY!AB72+MG!AB72+RM!AB72</f>
        <v>0</v>
      </c>
      <c r="AC72" s="15">
        <f>AP!AC72+TA!AC72+AN!AC72+AT!AC72+CO!AC72+VA!AC72+OH!AC72+MA!AC72+ÑU!AC72+BI!AC72+AR!AC72+LR!AC72+LL!AC72+AY!AC72+MG!AC72+RM!AC72</f>
        <v>0</v>
      </c>
      <c r="AD72" s="15">
        <f>AP!AD72+TA!AD72+AN!AD72+AT!AD72+CO!AD72+VA!AD72+OH!AD72+MA!AD72+ÑU!AD72+BI!AD72+AR!AD72+LR!AD72+LL!AD72+AY!AD72+MG!AD72+RM!AD72</f>
        <v>0</v>
      </c>
      <c r="AE72" s="15">
        <f>AP!AE72+TA!AE72+AN!AE72+AT!AE72+CO!AE72+VA!AE72+OH!AE72+MA!AE72+ÑU!AE72+BI!AE72+AR!AE72+LR!AE72+LL!AE72+AY!AE72+MG!AE72+RM!AE72</f>
        <v>0</v>
      </c>
      <c r="AF72" s="15">
        <f>AP!AF72+TA!AF72+AN!AF72+AT!AF72+CO!AF72+VA!AF72+OH!AF72+MA!AF72+ÑU!AF72+BI!AF72+AR!AF72+LR!AF72+LL!AF72+AY!AF72+MG!AF72+RM!AF72</f>
        <v>0</v>
      </c>
      <c r="AG72" s="15">
        <f>AP!AG72+TA!AG72+AN!AG72+AT!AG72+CO!AG72+VA!AG72+OH!AG72+MA!AG72+ÑU!AG72+BI!AG72+AR!AG72+LR!AG72+LL!AG72+AY!AG72+MG!AG72+RM!AG72</f>
        <v>0</v>
      </c>
      <c r="AH72" s="15">
        <f>AP!AH72+TA!AH72+AN!AH72+AT!AH72+CO!AH72+VA!AH72+OH!AH72+MA!AH72+ÑU!AH72+BI!AH72+AR!AH72+LR!AH72+LL!AH72+AY!AH72+MG!AH72+RM!AH72</f>
        <v>0</v>
      </c>
      <c r="AI72" s="15">
        <f>AP!AI72+TA!AI72+AN!AI72+AT!AI72+CO!AI72+VA!AI72+OH!AI72+MA!AI72+ÑU!AI72+BI!AI72+AR!AI72+LR!AI72+LL!AI72+AY!AI72+MG!AI72+RM!AI72</f>
        <v>0</v>
      </c>
      <c r="AJ72" s="15">
        <f>AP!AJ72+TA!AJ72+AN!AJ72+AT!AJ72+CO!AJ72+VA!AJ72+OH!AJ72+MA!AJ72+ÑU!AJ72+BI!AJ72+AR!AJ72+LR!AJ72+LL!AJ72+AY!AJ72+MG!AJ72+RM!AJ72</f>
        <v>0</v>
      </c>
      <c r="AK72" s="15">
        <f>AP!AK72+TA!AK72+AN!AK72+AT!AK72+CO!AK72+VA!AK72+OH!AK72+MA!AK72+ÑU!AK72+BI!AK72+AR!AK72+LR!AK72+LL!AK72+AY!AK72+MG!AK72+RM!AK72</f>
        <v>0</v>
      </c>
      <c r="AL72" s="15">
        <f>AP!AL72+TA!AL72+AN!AL72+AT!AL72+CO!AL72+VA!AL72+OH!AL72+MA!AL72+ÑU!AL72+BI!AL72+AR!AL72+LR!AL72+LL!AL72+AY!AL72+MG!AL72+RM!AL72</f>
        <v>0</v>
      </c>
      <c r="AM72" s="15">
        <f>AP!AM72+TA!AM72+AN!AM72+AT!AM72+CO!AM72+VA!AM72+OH!AM72+MA!AM72+ÑU!AM72+BI!AM72+AR!AM72+LR!AM72+LL!AM72+AY!AM72+MG!AM72+RM!AM72</f>
        <v>0</v>
      </c>
      <c r="AN72" s="18">
        <f t="shared" si="218"/>
        <v>12082705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14">
        <f>AP!D73+TA!D73+AN!D73+AT!D73+CO!D73+VA!D73+OH!D73+MA!D73+ÑU!D73+BI!D73+AR!D73+LR!D73+LL!D73+AY!D73+MG!D73+RM!D73</f>
        <v>0</v>
      </c>
      <c r="E73" s="14">
        <f>AP!E73+TA!E73+AN!E73+AT!E73+CO!E73+VA!E73+OH!E73+MA!E73+ÑU!E73+BI!E73+AR!E73+LR!E73+LL!E73+AY!E73+MG!E73+RM!E73</f>
        <v>0</v>
      </c>
      <c r="F73" s="14">
        <f>AP!F73+TA!F73+AN!F73+AT!F73+CO!F73+VA!F73+OH!F73+MA!F73+ÑU!F73+BI!F73+AR!F73+LR!F73+LL!F73+AY!F73+MG!F73+RM!F73</f>
        <v>0</v>
      </c>
      <c r="G73" s="14">
        <f>AP!G73+TA!G73+AN!G73+AT!G73+CO!G73+VA!G73+OH!G73+MA!G73+ÑU!G73+BI!G73+AR!G73+LR!G73+LL!G73+AY!G73+MG!G73+RM!G73</f>
        <v>0</v>
      </c>
      <c r="H73" s="14">
        <f>AP!H73+TA!H73+AN!H73+AT!H73+CO!H73+VA!H73+OH!H73+MA!H73+ÑU!H73+BI!H73+AR!H73+LR!H73+LL!H73+AY!H73+MG!H73+RM!H73</f>
        <v>0</v>
      </c>
      <c r="I73" s="14">
        <f>AP!I73+TA!I73+AN!I73+AT!I73+CO!I73+VA!I73+OH!I73+MA!I73+ÑU!I73+BI!I73+AR!I73+LR!I73+LL!I73+AY!I73+MG!I73+RM!I73</f>
        <v>0</v>
      </c>
      <c r="J73" s="14">
        <f>AP!J73+TA!J73+AN!J73+AT!J73+CO!J73+VA!J73+OH!J73+MA!J73+ÑU!J73+BI!J73+AR!J73+LR!J73+LL!J73+AY!J73+MG!J73+RM!J73</f>
        <v>0</v>
      </c>
      <c r="K73" s="14">
        <f>AP!K73+TA!K73+AN!K73+AT!K73+CO!K73+VA!K73+OH!K73+MA!K73+ÑU!K73+BI!K73+AR!K73+LR!K73+LL!K73+AY!K73+MG!K73+RM!K73</f>
        <v>0</v>
      </c>
      <c r="L73" s="14">
        <f>AP!L73+TA!L73+AN!L73+AT!L73+CO!L73+VA!L73+OH!L73+MA!L73+ÑU!L73+BI!L73+AR!L73+LR!L73+LL!L73+AY!L73+MG!L73+RM!L73</f>
        <v>0</v>
      </c>
      <c r="M73" s="14">
        <f>AP!M73+TA!M73+AN!M73+AT!M73+CO!M73+VA!M73+OH!M73+MA!M73+ÑU!M73+BI!M73+AR!M73+LR!M73+LL!M73+AY!M73+MG!M73+RM!M73</f>
        <v>0</v>
      </c>
      <c r="N73" s="14">
        <f>AP!N73+TA!N73+AN!N73+AT!N73+CO!N73+VA!N73+OH!N73+MA!N73+ÑU!N73+BI!N73+AR!N73+LR!N73+LL!N73+AY!N73+MG!N73+RM!N73</f>
        <v>0</v>
      </c>
      <c r="O73" s="14">
        <f>AP!O73+TA!O73+AN!O73+AT!O73+CO!O73+VA!O73+OH!O73+MA!O73+ÑU!O73+BI!O73+AR!O73+LR!O73+LL!O73+AY!O73+MG!O73+RM!O73</f>
        <v>2225</v>
      </c>
      <c r="P73" s="14">
        <f>AP!P73+TA!P73+AN!P73+AT!P73+CO!P73+VA!P73+OH!P73+MA!P73+ÑU!P73+BI!P73+AR!P73+LR!P73+LL!P73+AY!P73+MG!P73+RM!P73</f>
        <v>7646</v>
      </c>
      <c r="Q73" s="14">
        <f>AP!Q73+TA!Q73+AN!Q73+AT!Q73+CO!Q73+VA!Q73+OH!Q73+MA!Q73+ÑU!Q73+BI!Q73+AR!Q73+LR!Q73+LL!Q73+AY!Q73+MG!Q73+RM!Q73</f>
        <v>19118</v>
      </c>
      <c r="R73" s="14">
        <f>AP!R73+TA!R73+AN!R73+AT!R73+CO!R73+VA!R73+OH!R73+MA!R73+ÑU!R73+BI!R73+AR!R73+LR!R73+LL!R73+AY!R73+MG!R73+RM!R73</f>
        <v>28372</v>
      </c>
      <c r="S73" s="14">
        <f>AP!S73+TA!S73+AN!S73+AT!S73+CO!S73+VA!S73+OH!S73+MA!S73+ÑU!S73+BI!S73+AR!S73+LR!S73+LL!S73+AY!S73+MG!S73+RM!S73</f>
        <v>33611</v>
      </c>
      <c r="T73" s="14">
        <f>AP!T73+TA!T73+AN!T73+AT!T73+CO!T73+VA!T73+OH!T73+MA!T73+ÑU!T73+BI!T73+AR!T73+LR!T73+LL!T73+AY!T73+MG!T73+RM!T73</f>
        <v>35586</v>
      </c>
      <c r="U73" s="14">
        <f>AP!U73+TA!U73+AN!U73+AT!U73+CO!U73+VA!U73+OH!U73+MA!U73+ÑU!U73+BI!U73+AR!U73+LR!U73+LL!U73+AY!U73+MG!U73+RM!U73</f>
        <v>54343</v>
      </c>
      <c r="V73" s="14">
        <f>AP!V73+TA!V73+AN!V73+AT!V73+CO!V73+VA!V73+OH!V73+MA!V73+ÑU!V73+BI!V73+AR!V73+LR!V73+LL!V73+AY!V73+MG!V73+RM!V73</f>
        <v>53572</v>
      </c>
      <c r="W73" s="14">
        <f>AP!W73+TA!W73+AN!W73+AT!W73+CO!W73+VA!W73+OH!W73+MA!W73+ÑU!W73+BI!W73+AR!W73+LR!W73+LL!W73+AY!W73+MG!W73+RM!W73</f>
        <v>64997</v>
      </c>
      <c r="X73" s="14">
        <f>AP!X73+TA!X73+AN!X73+AT!X73+CO!X73+VA!X73+OH!X73+MA!X73+ÑU!X73+BI!X73+AR!X73+LR!X73+LL!X73+AY!X73+MG!X73+RM!X73</f>
        <v>33742</v>
      </c>
      <c r="Y73" s="14">
        <f>AP!Y73+TA!Y73+AN!Y73+AT!Y73+CO!Y73+VA!Y73+OH!Y73+MA!Y73+ÑU!Y73+BI!Y73+AR!Y73+LR!Y73+LL!Y73+AY!Y73+MG!Y73+RM!Y73</f>
        <v>30970</v>
      </c>
      <c r="Z73" s="14">
        <f>AP!Z73+TA!Z73+AN!Z73+AT!Z73+CO!Z73+VA!Z73+OH!Z73+MA!Z73+ÑU!Z73+BI!Z73+AR!Z73+LR!Z73+LL!Z73+AY!Z73+MG!Z73+RM!Z73</f>
        <v>888</v>
      </c>
      <c r="AA73" s="14">
        <f>AP!AA73+TA!AA73+AN!AA73+AT!AA73+CO!AA73+VA!AA73+OH!AA73+MA!AA73+ÑU!AA73+BI!AA73+AR!AA73+LR!AA73+LL!AA73+AY!AA73+MG!AA73+RM!AA73</f>
        <v>0</v>
      </c>
      <c r="AB73" s="14">
        <f>AP!AB73+TA!AB73+AN!AB73+AT!AB73+CO!AB73+VA!AB73+OH!AB73+MA!AB73+ÑU!AB73+BI!AB73+AR!AB73+LR!AB73+LL!AB73+AY!AB73+MG!AB73+RM!AB73</f>
        <v>0</v>
      </c>
      <c r="AC73" s="14">
        <f>AP!AC73+TA!AC73+AN!AC73+AT!AC73+CO!AC73+VA!AC73+OH!AC73+MA!AC73+ÑU!AC73+BI!AC73+AR!AC73+LR!AC73+LL!AC73+AY!AC73+MG!AC73+RM!AC73</f>
        <v>0</v>
      </c>
      <c r="AD73" s="14">
        <f>AP!AD73+TA!AD73+AN!AD73+AT!AD73+CO!AD73+VA!AD73+OH!AD73+MA!AD73+ÑU!AD73+BI!AD73+AR!AD73+LR!AD73+LL!AD73+AY!AD73+MG!AD73+RM!AD73</f>
        <v>0</v>
      </c>
      <c r="AE73" s="14">
        <f>AP!AE73+TA!AE73+AN!AE73+AT!AE73+CO!AE73+VA!AE73+OH!AE73+MA!AE73+ÑU!AE73+BI!AE73+AR!AE73+LR!AE73+LL!AE73+AY!AE73+MG!AE73+RM!AE73</f>
        <v>0</v>
      </c>
      <c r="AF73" s="14">
        <f>AP!AF73+TA!AF73+AN!AF73+AT!AF73+CO!AF73+VA!AF73+OH!AF73+MA!AF73+ÑU!AF73+BI!AF73+AR!AF73+LR!AF73+LL!AF73+AY!AF73+MG!AF73+RM!AF73</f>
        <v>0</v>
      </c>
      <c r="AG73" s="14">
        <f>AP!AG73+TA!AG73+AN!AG73+AT!AG73+CO!AG73+VA!AG73+OH!AG73+MA!AG73+ÑU!AG73+BI!AG73+AR!AG73+LR!AG73+LL!AG73+AY!AG73+MG!AG73+RM!AG73</f>
        <v>0</v>
      </c>
      <c r="AH73" s="14">
        <f>AP!AH73+TA!AH73+AN!AH73+AT!AH73+CO!AH73+VA!AH73+OH!AH73+MA!AH73+ÑU!AH73+BI!AH73+AR!AH73+LR!AH73+LL!AH73+AY!AH73+MG!AH73+RM!AH73</f>
        <v>0</v>
      </c>
      <c r="AI73" s="14">
        <f>AP!AI73+TA!AI73+AN!AI73+AT!AI73+CO!AI73+VA!AI73+OH!AI73+MA!AI73+ÑU!AI73+BI!AI73+AR!AI73+LR!AI73+LL!AI73+AY!AI73+MG!AI73+RM!AI73</f>
        <v>0</v>
      </c>
      <c r="AJ73" s="14">
        <f>AP!AJ73+TA!AJ73+AN!AJ73+AT!AJ73+CO!AJ73+VA!AJ73+OH!AJ73+MA!AJ73+ÑU!AJ73+BI!AJ73+AR!AJ73+LR!AJ73+LL!AJ73+AY!AJ73+MG!AJ73+RM!AJ73</f>
        <v>0</v>
      </c>
      <c r="AK73" s="14">
        <f>AP!AK73+TA!AK73+AN!AK73+AT!AK73+CO!AK73+VA!AK73+OH!AK73+MA!AK73+ÑU!AK73+BI!AK73+AR!AK73+LR!AK73+LL!AK73+AY!AK73+MG!AK73+RM!AK73</f>
        <v>0</v>
      </c>
      <c r="AL73" s="14">
        <f>AP!AL73+TA!AL73+AN!AL73+AT!AL73+CO!AL73+VA!AL73+OH!AL73+MA!AL73+ÑU!AL73+BI!AL73+AR!AL73+LR!AL73+LL!AL73+AY!AL73+MG!AL73+RM!AL73</f>
        <v>0</v>
      </c>
      <c r="AM73" s="14">
        <f>AP!AM73+TA!AM73+AN!AM73+AT!AM73+CO!AM73+VA!AM73+OH!AM73+MA!AM73+ÑU!AM73+BI!AM73+AR!AM73+LR!AM73+LL!AM73+AY!AM73+MG!AM73+RM!AM73</f>
        <v>0</v>
      </c>
      <c r="AN73" s="17">
        <f t="shared" si="218"/>
        <v>365070</v>
      </c>
      <c r="AP73" s="61"/>
    </row>
    <row r="74" spans="1:42" ht="12.75" customHeight="1" x14ac:dyDescent="0.2">
      <c r="A74" s="149"/>
      <c r="B74" s="137"/>
      <c r="C74" s="11" t="s">
        <v>3</v>
      </c>
      <c r="D74" s="15">
        <f>AP!D74+TA!D74+AN!D74+AT!D74+CO!D74+VA!D74+OH!D74+MA!D74+ÑU!D74+BI!D74+AR!D74+LR!D74+LL!D74+AY!D74+MG!D74+RM!D74</f>
        <v>0</v>
      </c>
      <c r="E74" s="15">
        <f>AP!E74+TA!E74+AN!E74+AT!E74+CO!E74+VA!E74+OH!E74+MA!E74+ÑU!E74+BI!E74+AR!E74+LR!E74+LL!E74+AY!E74+MG!E74+RM!E74</f>
        <v>0</v>
      </c>
      <c r="F74" s="15">
        <f>AP!F74+TA!F74+AN!F74+AT!F74+CO!F74+VA!F74+OH!F74+MA!F74+ÑU!F74+BI!F74+AR!F74+LR!F74+LL!F74+AY!F74+MG!F74+RM!F74</f>
        <v>0</v>
      </c>
      <c r="G74" s="15">
        <f>AP!G74+TA!G74+AN!G74+AT!G74+CO!G74+VA!G74+OH!G74+MA!G74+ÑU!G74+BI!G74+AR!G74+LR!G74+LL!G74+AY!G74+MG!G74+RM!G74</f>
        <v>0</v>
      </c>
      <c r="H74" s="15">
        <f>AP!H74+TA!H74+AN!H74+AT!H74+CO!H74+VA!H74+OH!H74+MA!H74+ÑU!H74+BI!H74+AR!H74+LR!H74+LL!H74+AY!H74+MG!H74+RM!H74</f>
        <v>0</v>
      </c>
      <c r="I74" s="15">
        <f>AP!I74+TA!I74+AN!I74+AT!I74+CO!I74+VA!I74+OH!I74+MA!I74+ÑU!I74+BI!I74+AR!I74+LR!I74+LL!I74+AY!I74+MG!I74+RM!I74</f>
        <v>0</v>
      </c>
      <c r="J74" s="15">
        <f>AP!J74+TA!J74+AN!J74+AT!J74+CO!J74+VA!J74+OH!J74+MA!J74+ÑU!J74+BI!J74+AR!J74+LR!J74+LL!J74+AY!J74+MG!J74+RM!J74</f>
        <v>0</v>
      </c>
      <c r="K74" s="15">
        <f>AP!K74+TA!K74+AN!K74+AT!K74+CO!K74+VA!K74+OH!K74+MA!K74+ÑU!K74+BI!K74+AR!K74+LR!K74+LL!K74+AY!K74+MG!K74+RM!K74</f>
        <v>0</v>
      </c>
      <c r="L74" s="15">
        <f>AP!L74+TA!L74+AN!L74+AT!L74+CO!L74+VA!L74+OH!L74+MA!L74+ÑU!L74+BI!L74+AR!L74+LR!L74+LL!L74+AY!L74+MG!L74+RM!L74</f>
        <v>0</v>
      </c>
      <c r="M74" s="15">
        <f>AP!M74+TA!M74+AN!M74+AT!M74+CO!M74+VA!M74+OH!M74+MA!M74+ÑU!M74+BI!M74+AR!M74+LR!M74+LL!M74+AY!M74+MG!M74+RM!M74</f>
        <v>0</v>
      </c>
      <c r="N74" s="15">
        <f>AP!N74+TA!N74+AN!N74+AT!N74+CO!N74+VA!N74+OH!N74+MA!N74+ÑU!N74+BI!N74+AR!N74+LR!N74+LL!N74+AY!N74+MG!N74+RM!N74</f>
        <v>0</v>
      </c>
      <c r="O74" s="15">
        <f>AP!O74+TA!O74+AN!O74+AT!O74+CO!O74+VA!O74+OH!O74+MA!O74+ÑU!O74+BI!O74+AR!O74+LR!O74+LL!O74+AY!O74+MG!O74+RM!O74</f>
        <v>597655</v>
      </c>
      <c r="P74" s="15">
        <f>AP!P74+TA!P74+AN!P74+AT!P74+CO!P74+VA!P74+OH!P74+MA!P74+ÑU!P74+BI!P74+AR!P74+LR!P74+LL!P74+AY!P74+MG!P74+RM!P74</f>
        <v>2055585</v>
      </c>
      <c r="Q74" s="15">
        <f>AP!Q74+TA!Q74+AN!Q74+AT!Q74+CO!Q74+VA!Q74+OH!Q74+MA!Q74+ÑU!Q74+BI!Q74+AR!Q74+LR!Q74+LL!Q74+AY!Q74+MG!Q74+RM!Q74</f>
        <v>5443842</v>
      </c>
      <c r="R74" s="15">
        <f>AP!R74+TA!R74+AN!R74+AT!R74+CO!R74+VA!R74+OH!R74+MA!R74+ÑU!R74+BI!R74+AR!R74+LR!R74+LL!R74+AY!R74+MG!R74+RM!R74</f>
        <v>8044893</v>
      </c>
      <c r="S74" s="15">
        <f>AP!S74+TA!S74+AN!S74+AT!S74+CO!S74+VA!S74+OH!S74+MA!S74+ÑU!S74+BI!S74+AR!S74+LR!S74+LL!S74+AY!S74+MG!S74+RM!S74</f>
        <v>9600779</v>
      </c>
      <c r="T74" s="15">
        <f>AP!T74+TA!T74+AN!T74+AT!T74+CO!T74+VA!T74+OH!T74+MA!T74+ÑU!T74+BI!T74+AR!T74+LR!T74+LL!T74+AY!T74+MG!T74+RM!T74</f>
        <v>11415640.300000001</v>
      </c>
      <c r="U74" s="15">
        <f>AP!U74+TA!U74+AN!U74+AT!U74+CO!U74+VA!U74+OH!U74+MA!U74+ÑU!U74+BI!U74+AR!U74+LR!U74+LL!U74+AY!U74+MG!U74+RM!U74</f>
        <v>22915881</v>
      </c>
      <c r="V74" s="15">
        <f>AP!V74+TA!V74+AN!V74+AT!V74+CO!V74+VA!V74+OH!V74+MA!V74+ÑU!V74+BI!V74+AR!V74+LR!V74+LL!V74+AY!V74+MG!V74+RM!V74</f>
        <v>22526317.574000001</v>
      </c>
      <c r="W74" s="15">
        <f>AP!W74+TA!W74+AN!W74+AT!W74+CO!W74+VA!W74+OH!W74+MA!W74+ÑU!W74+BI!W74+AR!W74+LR!W74+LL!W74+AY!W74+MG!W74+RM!W74</f>
        <v>33394954</v>
      </c>
      <c r="X74" s="15">
        <f>AP!X74+TA!X74+AN!X74+AT!X74+CO!X74+VA!X74+OH!X74+MA!X74+ÑU!X74+BI!X74+AR!X74+LR!X74+LL!X74+AY!X74+MG!X74+RM!X74</f>
        <v>17649682.399999999</v>
      </c>
      <c r="Y74" s="15">
        <f>AP!Y74+TA!Y74+AN!Y74+AT!Y74+CO!Y74+VA!Y74+OH!Y74+MA!Y74+ÑU!Y74+BI!Y74+AR!Y74+LR!Y74+LL!Y74+AY!Y74+MG!Y74+RM!Y74</f>
        <v>17636465.739999998</v>
      </c>
      <c r="Z74" s="15">
        <f>AP!Z74+TA!Z74+AN!Z74+AT!Z74+CO!Z74+VA!Z74+OH!Z74+MA!Z74+ÑU!Z74+BI!Z74+AR!Z74+LR!Z74+LL!Z74+AY!Z74+MG!Z74+RM!Z74</f>
        <v>673746.08909999998</v>
      </c>
      <c r="AA74" s="15">
        <f>AP!AA74+TA!AA74+AN!AA74+AT!AA74+CO!AA74+VA!AA74+OH!AA74+MA!AA74+ÑU!AA74+BI!AA74+AR!AA74+LR!AA74+LL!AA74+AY!AA74+MG!AA74+RM!AA74</f>
        <v>0</v>
      </c>
      <c r="AB74" s="15">
        <f>AP!AB74+TA!AB74+AN!AB74+AT!AB74+CO!AB74+VA!AB74+OH!AB74+MA!AB74+ÑU!AB74+BI!AB74+AR!AB74+LR!AB74+LL!AB74+AY!AB74+MG!AB74+RM!AB74</f>
        <v>0</v>
      </c>
      <c r="AC74" s="15">
        <f>AP!AC74+TA!AC74+AN!AC74+AT!AC74+CO!AC74+VA!AC74+OH!AC74+MA!AC74+ÑU!AC74+BI!AC74+AR!AC74+LR!AC74+LL!AC74+AY!AC74+MG!AC74+RM!AC74</f>
        <v>0</v>
      </c>
      <c r="AD74" s="15">
        <f>AP!AD74+TA!AD74+AN!AD74+AT!AD74+CO!AD74+VA!AD74+OH!AD74+MA!AD74+ÑU!AD74+BI!AD74+AR!AD74+LR!AD74+LL!AD74+AY!AD74+MG!AD74+RM!AD74</f>
        <v>0</v>
      </c>
      <c r="AE74" s="15">
        <f>AP!AE74+TA!AE74+AN!AE74+AT!AE74+CO!AE74+VA!AE74+OH!AE74+MA!AE74+ÑU!AE74+BI!AE74+AR!AE74+LR!AE74+LL!AE74+AY!AE74+MG!AE74+RM!AE74</f>
        <v>0</v>
      </c>
      <c r="AF74" s="15">
        <f>AP!AF74+TA!AF74+AN!AF74+AT!AF74+CO!AF74+VA!AF74+OH!AF74+MA!AF74+ÑU!AF74+BI!AF74+AR!AF74+LR!AF74+LL!AF74+AY!AF74+MG!AF74+RM!AF74</f>
        <v>0</v>
      </c>
      <c r="AG74" s="15">
        <f>AP!AG74+TA!AG74+AN!AG74+AT!AG74+CO!AG74+VA!AG74+OH!AG74+MA!AG74+ÑU!AG74+BI!AG74+AR!AG74+LR!AG74+LL!AG74+AY!AG74+MG!AG74+RM!AG74</f>
        <v>0</v>
      </c>
      <c r="AH74" s="15">
        <f>AP!AH74+TA!AH74+AN!AH74+AT!AH74+CO!AH74+VA!AH74+OH!AH74+MA!AH74+ÑU!AH74+BI!AH74+AR!AH74+LR!AH74+LL!AH74+AY!AH74+MG!AH74+RM!AH74</f>
        <v>0</v>
      </c>
      <c r="AI74" s="15">
        <f>AP!AI74+TA!AI74+AN!AI74+AT!AI74+CO!AI74+VA!AI74+OH!AI74+MA!AI74+ÑU!AI74+BI!AI74+AR!AI74+LR!AI74+LL!AI74+AY!AI74+MG!AI74+RM!AI74</f>
        <v>0</v>
      </c>
      <c r="AJ74" s="15">
        <f>AP!AJ74+TA!AJ74+AN!AJ74+AT!AJ74+CO!AJ74+VA!AJ74+OH!AJ74+MA!AJ74+ÑU!AJ74+BI!AJ74+AR!AJ74+LR!AJ74+LL!AJ74+AY!AJ74+MG!AJ74+RM!AJ74</f>
        <v>0</v>
      </c>
      <c r="AK74" s="15">
        <f>AP!AK74+TA!AK74+AN!AK74+AT!AK74+CO!AK74+VA!AK74+OH!AK74+MA!AK74+ÑU!AK74+BI!AK74+AR!AK74+LR!AK74+LL!AK74+AY!AK74+MG!AK74+RM!AK74</f>
        <v>0</v>
      </c>
      <c r="AL74" s="15">
        <f>AP!AL74+TA!AL74+AN!AL74+AT!AL74+CO!AL74+VA!AL74+OH!AL74+MA!AL74+ÑU!AL74+BI!AL74+AR!AL74+LR!AL74+LL!AL74+AY!AL74+MG!AL74+RM!AL74</f>
        <v>0</v>
      </c>
      <c r="AM74" s="15">
        <f>AP!AM74+TA!AM74+AN!AM74+AT!AM74+CO!AM74+VA!AM74+OH!AM74+MA!AM74+ÑU!AM74+BI!AM74+AR!AM74+LR!AM74+LL!AM74+AY!AM74+MG!AM74+RM!AM74</f>
        <v>0</v>
      </c>
      <c r="AN74" s="18">
        <f t="shared" si="218"/>
        <v>151955441.1031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14">
        <f>AP!D75+TA!D75+AN!D75+AT!D75+CO!D75+VA!D75+OH!D75+MA!D75+ÑU!D75+BI!D75+AR!D75+LR!D75+LL!D75+AY!D75+MG!D75+RM!D75</f>
        <v>0</v>
      </c>
      <c r="E75" s="14">
        <f>AP!E75+TA!E75+AN!E75+AT!E75+CO!E75+VA!E75+OH!E75+MA!E75+ÑU!E75+BI!E75+AR!E75+LR!E75+LL!E75+AY!E75+MG!E75+RM!E75</f>
        <v>0</v>
      </c>
      <c r="F75" s="14">
        <f>AP!F75+TA!F75+AN!F75+AT!F75+CO!F75+VA!F75+OH!F75+MA!F75+ÑU!F75+BI!F75+AR!F75+LR!F75+LL!F75+AY!F75+MG!F75+RM!F75</f>
        <v>0</v>
      </c>
      <c r="G75" s="14">
        <f>AP!G75+TA!G75+AN!G75+AT!G75+CO!G75+VA!G75+OH!G75+MA!G75+ÑU!G75+BI!G75+AR!G75+LR!G75+LL!G75+AY!G75+MG!G75+RM!G75</f>
        <v>0</v>
      </c>
      <c r="H75" s="14">
        <f>AP!H75+TA!H75+AN!H75+AT!H75+CO!H75+VA!H75+OH!H75+MA!H75+ÑU!H75+BI!H75+AR!H75+LR!H75+LL!H75+AY!H75+MG!H75+RM!H75</f>
        <v>0</v>
      </c>
      <c r="I75" s="14">
        <f>AP!I75+TA!I75+AN!I75+AT!I75+CO!I75+VA!I75+OH!I75+MA!I75+ÑU!I75+BI!I75+AR!I75+LR!I75+LL!I75+AY!I75+MG!I75+RM!I75</f>
        <v>0</v>
      </c>
      <c r="J75" s="14">
        <f>AP!J75+TA!J75+AN!J75+AT!J75+CO!J75+VA!J75+OH!J75+MA!J75+ÑU!J75+BI!J75+AR!J75+LR!J75+LL!J75+AY!J75+MG!J75+RM!J75</f>
        <v>0</v>
      </c>
      <c r="K75" s="14">
        <f>AP!K75+TA!K75+AN!K75+AT!K75+CO!K75+VA!K75+OH!K75+MA!K75+ÑU!K75+BI!K75+AR!K75+LR!K75+LL!K75+AY!K75+MG!K75+RM!K75</f>
        <v>0</v>
      </c>
      <c r="L75" s="14">
        <f>AP!L75+TA!L75+AN!L75+AT!L75+CO!L75+VA!L75+OH!L75+MA!L75+ÑU!L75+BI!L75+AR!L75+LR!L75+LL!L75+AY!L75+MG!L75+RM!L75</f>
        <v>0</v>
      </c>
      <c r="M75" s="14">
        <f>AP!M75+TA!M75+AN!M75+AT!M75+CO!M75+VA!M75+OH!M75+MA!M75+ÑU!M75+BI!M75+AR!M75+LR!M75+LL!M75+AY!M75+MG!M75+RM!M75</f>
        <v>0</v>
      </c>
      <c r="N75" s="14">
        <f>AP!N75+TA!N75+AN!N75+AT!N75+CO!N75+VA!N75+OH!N75+MA!N75+ÑU!N75+BI!N75+AR!N75+LR!N75+LL!N75+AY!N75+MG!N75+RM!N75</f>
        <v>0</v>
      </c>
      <c r="O75" s="14">
        <f>AP!O75+TA!O75+AN!O75+AT!O75+CO!O75+VA!O75+OH!O75+MA!O75+ÑU!O75+BI!O75+AR!O75+LR!O75+LL!O75+AY!O75+MG!O75+RM!O75</f>
        <v>0</v>
      </c>
      <c r="P75" s="14">
        <f>AP!P75+TA!P75+AN!P75+AT!P75+CO!P75+VA!P75+OH!P75+MA!P75+ÑU!P75+BI!P75+AR!P75+LR!P75+LL!P75+AY!P75+MG!P75+RM!P75</f>
        <v>0</v>
      </c>
      <c r="Q75" s="14">
        <f>AP!Q75+TA!Q75+AN!Q75+AT!Q75+CO!Q75+VA!Q75+OH!Q75+MA!Q75+ÑU!Q75+BI!Q75+AR!Q75+LR!Q75+LL!Q75+AY!Q75+MG!Q75+RM!Q75</f>
        <v>0</v>
      </c>
      <c r="R75" s="14">
        <f>AP!R75+TA!R75+AN!R75+AT!R75+CO!R75+VA!R75+OH!R75+MA!R75+ÑU!R75+BI!R75+AR!R75+LR!R75+LL!R75+AY!R75+MG!R75+RM!R75</f>
        <v>0</v>
      </c>
      <c r="S75" s="14">
        <f>AP!S75+TA!S75+AN!S75+AT!S75+CO!S75+VA!S75+OH!S75+MA!S75+ÑU!S75+BI!S75+AR!S75+LR!S75+LL!S75+AY!S75+MG!S75+RM!S75</f>
        <v>0</v>
      </c>
      <c r="T75" s="14">
        <f>AP!T75+TA!T75+AN!T75+AT!T75+CO!T75+VA!T75+OH!T75+MA!T75+ÑU!T75+BI!T75+AR!T75+LR!T75+LL!T75+AY!T75+MG!T75+RM!T75</f>
        <v>0</v>
      </c>
      <c r="U75" s="14">
        <f>AP!U75+TA!U75+AN!U75+AT!U75+CO!U75+VA!U75+OH!U75+MA!U75+ÑU!U75+BI!U75+AR!U75+LR!U75+LL!U75+AY!U75+MG!U75+RM!U75</f>
        <v>0</v>
      </c>
      <c r="V75" s="14">
        <f>AP!V75+TA!V75+AN!V75+AT!V75+CO!V75+VA!V75+OH!V75+MA!V75+ÑU!V75+BI!V75+AR!V75+LR!V75+LL!V75+AY!V75+MG!V75+RM!V75</f>
        <v>0</v>
      </c>
      <c r="W75" s="14">
        <f>AP!W75+TA!W75+AN!W75+AT!W75+CO!W75+VA!W75+OH!W75+MA!W75+ÑU!W75+BI!W75+AR!W75+LR!W75+LL!W75+AY!W75+MG!W75+RM!W75</f>
        <v>0</v>
      </c>
      <c r="X75" s="14">
        <f>AP!X75+TA!X75+AN!X75+AT!X75+CO!X75+VA!X75+OH!X75+MA!X75+ÑU!X75+BI!X75+AR!X75+LR!X75+LL!X75+AY!X75+MG!X75+RM!X75</f>
        <v>0</v>
      </c>
      <c r="Y75" s="14">
        <f>AP!Y75+TA!Y75+AN!Y75+AT!Y75+CO!Y75+VA!Y75+OH!Y75+MA!Y75+ÑU!Y75+BI!Y75+AR!Y75+LR!Y75+LL!Y75+AY!Y75+MG!Y75+RM!Y75</f>
        <v>0</v>
      </c>
      <c r="Z75" s="14">
        <f>AP!Z75+TA!Z75+AN!Z75+AT!Z75+CO!Z75+VA!Z75+OH!Z75+MA!Z75+ÑU!Z75+BI!Z75+AR!Z75+LR!Z75+LL!Z75+AY!Z75+MG!Z75+RM!Z75</f>
        <v>29496</v>
      </c>
      <c r="AA75" s="14">
        <f>AP!AA75+TA!AA75+AN!AA75+AT!AA75+CO!AA75+VA!AA75+OH!AA75+MA!AA75+ÑU!AA75+BI!AA75+AR!AA75+LR!AA75+LL!AA75+AY!AA75+MG!AA75+RM!AA75</f>
        <v>38771</v>
      </c>
      <c r="AB75" s="14">
        <f>AP!AB75+TA!AB75+AN!AB75+AT!AB75+CO!AB75+VA!AB75+OH!AB75+MA!AB75+ÑU!AB75+BI!AB75+AR!AB75+LR!AB75+LL!AB75+AY!AB75+MG!AB75+RM!AB75</f>
        <v>23328</v>
      </c>
      <c r="AC75" s="14">
        <f>AP!AC75+TA!AC75+AN!AC75+AT!AC75+CO!AC75+VA!AC75+OH!AC75+MA!AC75+ÑU!AC75+BI!AC75+AR!AC75+LR!AC75+LL!AC75+AY!AC75+MG!AC75+RM!AC75</f>
        <v>23374</v>
      </c>
      <c r="AD75" s="14">
        <f>AP!AD75+TA!AD75+AN!AD75+AT!AD75+CO!AD75+VA!AD75+OH!AD75+MA!AD75+ÑU!AD75+BI!AD75+AR!AD75+LR!AD75+LL!AD75+AY!AD75+MG!AD75+RM!AD75</f>
        <v>19865</v>
      </c>
      <c r="AE75" s="14">
        <f>AP!AE75+TA!AE75+AN!AE75+AT!AE75+CO!AE75+VA!AE75+OH!AE75+MA!AE75+ÑU!AE75+BI!AE75+AR!AE75+LR!AE75+LL!AE75+AY!AE75+MG!AE75+RM!AE75</f>
        <v>29320</v>
      </c>
      <c r="AF75" s="14">
        <f>AP!AF75+TA!AF75+AN!AF75+AT!AF75+CO!AF75+VA!AF75+OH!AF75+MA!AF75+ÑU!AF75+BI!AF75+AR!AF75+LR!AF75+LL!AF75+AY!AF75+MG!AF75+RM!AF75</f>
        <v>20701</v>
      </c>
      <c r="AG75" s="14">
        <f>AP!AG75+TA!AG75+AN!AG75+AT!AG75+CO!AG75+VA!AG75+OH!AG75+MA!AG75+ÑU!AG75+BI!AG75+AR!AG75+LR!AG75+LL!AG75+AY!AG75+MG!AG75+RM!AG75</f>
        <v>24023</v>
      </c>
      <c r="AH75" s="14">
        <f>AP!AH75+TA!AH75+AN!AH75+AT!AH75+CO!AH75+VA!AH75+OH!AH75+MA!AH75+ÑU!AH75+BI!AH75+AR!AH75+LR!AH75+LL!AH75+AY!AH75+MG!AH75+RM!AH75</f>
        <v>21956</v>
      </c>
      <c r="AI75" s="14">
        <f>AP!AI75+TA!AI75+AN!AI75+AT!AI75+CO!AI75+VA!AI75+OH!AI75+MA!AI75+ÑU!AI75+BI!AI75+AR!AI75+LR!AI75+LL!AI75+AY!AI75+MG!AI75+RM!AI75</f>
        <v>33191</v>
      </c>
      <c r="AJ75" s="14">
        <f>AP!AJ75+TA!AJ75+AN!AJ75+AT!AJ75+CO!AJ75+VA!AJ75+OH!AJ75+MA!AJ75+ÑU!AJ75+BI!AJ75+AR!AJ75+LR!AJ75+LL!AJ75+AY!AJ75+MG!AJ75+RM!AJ75</f>
        <v>42531</v>
      </c>
      <c r="AK75" s="14">
        <f>AP!AK75+TA!AK75+AN!AK75+AT!AK75+CO!AK75+VA!AK75+OH!AK75+MA!AK75+ÑU!AK75+BI!AK75+AR!AK75+LR!AK75+LL!AK75+AY!AK75+MG!AK75+RM!AK75</f>
        <v>38456</v>
      </c>
      <c r="AL75" s="14">
        <f>AP!AL75+TA!AL75+AN!AL75+AT!AL75+CO!AL75+VA!AL75+OH!AL75+MA!AL75+ÑU!AL75+BI!AL75+AR!AL75+LR!AL75+LL!AL75+AY!AL75+MG!AL75+RM!AL75</f>
        <v>35508</v>
      </c>
      <c r="AM75" s="14">
        <f>AP!AM75+TA!AM75+AN!AM75+AT!AM75+CO!AM75+VA!AM75+OH!AM75+MA!AM75+ÑU!AM75+BI!AM75+AR!AM75+LR!AM75+LL!AM75+AY!AM75+MG!AM75+RM!AM75</f>
        <v>3481</v>
      </c>
      <c r="AN75" s="17">
        <f t="shared" si="218"/>
        <v>384001</v>
      </c>
      <c r="AP75" s="61"/>
    </row>
    <row r="76" spans="1:42" ht="12.75" customHeight="1" x14ac:dyDescent="0.2">
      <c r="A76" s="149"/>
      <c r="B76" s="137"/>
      <c r="C76" s="11" t="s">
        <v>3</v>
      </c>
      <c r="D76" s="15">
        <f>AP!D76+TA!D76+AN!D76+AT!D76+CO!D76+VA!D76+OH!D76+MA!D76+ÑU!D76+BI!D76+AR!D76+LR!D76+LL!D76+AY!D76+MG!D76+RM!D76</f>
        <v>0</v>
      </c>
      <c r="E76" s="15">
        <f>AP!E76+TA!E76+AN!E76+AT!E76+CO!E76+VA!E76+OH!E76+MA!E76+ÑU!E76+BI!E76+AR!E76+LR!E76+LL!E76+AY!E76+MG!E76+RM!E76</f>
        <v>0</v>
      </c>
      <c r="F76" s="15">
        <f>AP!F76+TA!F76+AN!F76+AT!F76+CO!F76+VA!F76+OH!F76+MA!F76+ÑU!F76+BI!F76+AR!F76+LR!F76+LL!F76+AY!F76+MG!F76+RM!F76</f>
        <v>0</v>
      </c>
      <c r="G76" s="15">
        <f>AP!G76+TA!G76+AN!G76+AT!G76+CO!G76+VA!G76+OH!G76+MA!G76+ÑU!G76+BI!G76+AR!G76+LR!G76+LL!G76+AY!G76+MG!G76+RM!G76</f>
        <v>0</v>
      </c>
      <c r="H76" s="15">
        <f>AP!H76+TA!H76+AN!H76+AT!H76+CO!H76+VA!H76+OH!H76+MA!H76+ÑU!H76+BI!H76+AR!H76+LR!H76+LL!H76+AY!H76+MG!H76+RM!H76</f>
        <v>0</v>
      </c>
      <c r="I76" s="15">
        <f>AP!I76+TA!I76+AN!I76+AT!I76+CO!I76+VA!I76+OH!I76+MA!I76+ÑU!I76+BI!I76+AR!I76+LR!I76+LL!I76+AY!I76+MG!I76+RM!I76</f>
        <v>0</v>
      </c>
      <c r="J76" s="15">
        <f>AP!J76+TA!J76+AN!J76+AT!J76+CO!J76+VA!J76+OH!J76+MA!J76+ÑU!J76+BI!J76+AR!J76+LR!J76+LL!J76+AY!J76+MG!J76+RM!J76</f>
        <v>0</v>
      </c>
      <c r="K76" s="15">
        <f>AP!K76+TA!K76+AN!K76+AT!K76+CO!K76+VA!K76+OH!K76+MA!K76+ÑU!K76+BI!K76+AR!K76+LR!K76+LL!K76+AY!K76+MG!K76+RM!K76</f>
        <v>0</v>
      </c>
      <c r="L76" s="15">
        <f>AP!L76+TA!L76+AN!L76+AT!L76+CO!L76+VA!L76+OH!L76+MA!L76+ÑU!L76+BI!L76+AR!L76+LR!L76+LL!L76+AY!L76+MG!L76+RM!L76</f>
        <v>0</v>
      </c>
      <c r="M76" s="15">
        <f>AP!M76+TA!M76+AN!M76+AT!M76+CO!M76+VA!M76+OH!M76+MA!M76+ÑU!M76+BI!M76+AR!M76+LR!M76+LL!M76+AY!M76+MG!M76+RM!M76</f>
        <v>0</v>
      </c>
      <c r="N76" s="15">
        <f>AP!N76+TA!N76+AN!N76+AT!N76+CO!N76+VA!N76+OH!N76+MA!N76+ÑU!N76+BI!N76+AR!N76+LR!N76+LL!N76+AY!N76+MG!N76+RM!N76</f>
        <v>0</v>
      </c>
      <c r="O76" s="15">
        <f>AP!O76+TA!O76+AN!O76+AT!O76+CO!O76+VA!O76+OH!O76+MA!O76+ÑU!O76+BI!O76+AR!O76+LR!O76+LL!O76+AY!O76+MG!O76+RM!O76</f>
        <v>0</v>
      </c>
      <c r="P76" s="15">
        <f>AP!P76+TA!P76+AN!P76+AT!P76+CO!P76+VA!P76+OH!P76+MA!P76+ÑU!P76+BI!P76+AR!P76+LR!P76+LL!P76+AY!P76+MG!P76+RM!P76</f>
        <v>0</v>
      </c>
      <c r="Q76" s="15">
        <f>AP!Q76+TA!Q76+AN!Q76+AT!Q76+CO!Q76+VA!Q76+OH!Q76+MA!Q76+ÑU!Q76+BI!Q76+AR!Q76+LR!Q76+LL!Q76+AY!Q76+MG!Q76+RM!Q76</f>
        <v>0</v>
      </c>
      <c r="R76" s="15">
        <f>AP!R76+TA!R76+AN!R76+AT!R76+CO!R76+VA!R76+OH!R76+MA!R76+ÑU!R76+BI!R76+AR!R76+LR!R76+LL!R76+AY!R76+MG!R76+RM!R76</f>
        <v>0</v>
      </c>
      <c r="S76" s="15">
        <f>AP!S76+TA!S76+AN!S76+AT!S76+CO!S76+VA!S76+OH!S76+MA!S76+ÑU!S76+BI!S76+AR!S76+LR!S76+LL!S76+AY!S76+MG!S76+RM!S76</f>
        <v>0</v>
      </c>
      <c r="T76" s="15">
        <f>AP!T76+TA!T76+AN!T76+AT!T76+CO!T76+VA!T76+OH!T76+MA!T76+ÑU!T76+BI!T76+AR!T76+LR!T76+LL!T76+AY!T76+MG!T76+RM!T76</f>
        <v>0</v>
      </c>
      <c r="U76" s="15">
        <f>AP!U76+TA!U76+AN!U76+AT!U76+CO!U76+VA!U76+OH!U76+MA!U76+ÑU!U76+BI!U76+AR!U76+LR!U76+LL!U76+AY!U76+MG!U76+RM!U76</f>
        <v>0</v>
      </c>
      <c r="V76" s="15">
        <f>AP!V76+TA!V76+AN!V76+AT!V76+CO!V76+VA!V76+OH!V76+MA!V76+ÑU!V76+BI!V76+AR!V76+LR!V76+LL!V76+AY!V76+MG!V76+RM!V76</f>
        <v>0</v>
      </c>
      <c r="W76" s="15">
        <f>AP!W76+TA!W76+AN!W76+AT!W76+CO!W76+VA!W76+OH!W76+MA!W76+ÑU!W76+BI!W76+AR!W76+LR!W76+LL!W76+AY!W76+MG!W76+RM!W76</f>
        <v>0</v>
      </c>
      <c r="X76" s="15">
        <f>AP!X76+TA!X76+AN!X76+AT!X76+CO!X76+VA!X76+OH!X76+MA!X76+ÑU!X76+BI!X76+AR!X76+LR!X76+LL!X76+AY!X76+MG!X76+RM!X76</f>
        <v>0</v>
      </c>
      <c r="Y76" s="15">
        <f>AP!Y76+TA!Y76+AN!Y76+AT!Y76+CO!Y76+VA!Y76+OH!Y76+MA!Y76+ÑU!Y76+BI!Y76+AR!Y76+LR!Y76+LL!Y76+AY!Y76+MG!Y76+RM!Y76</f>
        <v>0</v>
      </c>
      <c r="Z76" s="15">
        <f>AP!Z76+TA!Z76+AN!Z76+AT!Z76+CO!Z76+VA!Z76+OH!Z76+MA!Z76+ÑU!Z76+BI!Z76+AR!Z76+LR!Z76+LL!Z76+AY!Z76+MG!Z76+RM!Z76</f>
        <v>17003194.850000001</v>
      </c>
      <c r="AA76" s="15">
        <f>AP!AA76+TA!AA76+AN!AA76+AT!AA76+CO!AA76+VA!AA76+OH!AA76+MA!AA76+ÑU!AA76+BI!AA76+AR!AA76+LR!AA76+LL!AA76+AY!AA76+MG!AA76+RM!AA76</f>
        <v>26046124</v>
      </c>
      <c r="AB76" s="15">
        <f>AP!AB76+TA!AB76+AN!AB76+AT!AB76+CO!AB76+VA!AB76+OH!AB76+MA!AB76+ÑU!AB76+BI!AB76+AR!AB76+LR!AB76+LL!AB76+AY!AB76+MG!AB76+RM!AB76</f>
        <v>17740782.484716915</v>
      </c>
      <c r="AC76" s="15">
        <f>AP!AC76+TA!AC76+AN!AC76+AT!AC76+CO!AC76+VA!AC76+OH!AC76+MA!AC76+ÑU!AC76+BI!AC76+AR!AC76+LR!AC76+LL!AC76+AY!AC76+MG!AC76+RM!AC76</f>
        <v>20959440.263421591</v>
      </c>
      <c r="AD76" s="15">
        <f>AP!AD76+TA!AD76+AN!AD76+AT!AD76+CO!AD76+VA!AD76+OH!AD76+MA!AD76+ÑU!AD76+BI!AD76+AR!AD76+LR!AD76+LL!AD76+AY!AD76+MG!AD76+RM!AD76</f>
        <v>18756629.367814735</v>
      </c>
      <c r="AE76" s="15">
        <f>AP!AE76+TA!AE76+AN!AE76+AT!AE76+CO!AE76+VA!AE76+OH!AE76+MA!AE76+ÑU!AE76+BI!AE76+AR!AE76+LR!AE76+LL!AE76+AY!AE76+MG!AE76+RM!AE76</f>
        <v>29024713.738616869</v>
      </c>
      <c r="AF76" s="15">
        <f>AP!AF76+TA!AF76+AN!AF76+AT!AF76+CO!AF76+VA!AF76+OH!AF76+MA!AF76+ÑU!AF76+BI!AF76+AR!AF76+LR!AF76+LL!AF76+AY!AF76+MG!AF76+RM!AF76</f>
        <v>20460697.120023623</v>
      </c>
      <c r="AG76" s="15">
        <f>AP!AG76+TA!AG76+AN!AG76+AT!AG76+CO!AG76+VA!AG76+OH!AG76+MA!AG76+ÑU!AG76+BI!AG76+AR!AG76+LR!AG76+LL!AG76+AY!AG76+MG!AG76+RM!AG76</f>
        <v>25542843.850053124</v>
      </c>
      <c r="AH76" s="15">
        <f>AP!AH76+TA!AH76+AN!AH76+AT!AH76+CO!AH76+VA!AH76+OH!AH76+MA!AH76+ÑU!AH76+BI!AH76+AR!AH76+LR!AH76+LL!AH76+AY!AH76+MG!AH76+RM!AH76</f>
        <v>24584552.347327463</v>
      </c>
      <c r="AI76" s="15">
        <f>AP!AI76+TA!AI76+AN!AI76+AT!AI76+CO!AI76+VA!AI76+OH!AI76+MA!AI76+ÑU!AI76+BI!AI76+AR!AI76+LR!AI76+LL!AI76+AY!AI76+MG!AI76+RM!AI76</f>
        <v>39287237.016113959</v>
      </c>
      <c r="AJ76" s="15">
        <f>AP!AJ76+TA!AJ76+AN!AJ76+AT!AJ76+CO!AJ76+VA!AJ76+OH!AJ76+MA!AJ76+ÑU!AJ76+BI!AJ76+AR!AJ76+LR!AJ76+LL!AJ76+AY!AJ76+MG!AJ76+RM!AJ76</f>
        <v>64251941.739299998</v>
      </c>
      <c r="AK76" s="15">
        <f>AP!AK76+TA!AK76+AN!AK76+AT!AK76+CO!AK76+VA!AK76+OH!AK76+MA!AK76+ÑU!AK76+BI!AK76+AR!AK76+LR!AK76+LL!AK76+AY!AK76+MG!AK76+RM!AK76</f>
        <v>63226830.001800001</v>
      </c>
      <c r="AL76" s="15">
        <f>AP!AL76+TA!AL76+AN!AL76+AT!AL76+CO!AL76+VA!AL76+OH!AL76+MA!AL76+ÑU!AL76+BI!AL76+AR!AL76+LR!AL76+LL!AL76+AY!AL76+MG!AL76+RM!AL76</f>
        <v>63919978.706799999</v>
      </c>
      <c r="AM76" s="15">
        <f>AP!AM76+TA!AM76+AN!AM76+AT!AM76+CO!AM76+VA!AM76+OH!AM76+MA!AM76+ÑU!AM76+BI!AM76+AR!AM76+LR!AM76+LL!AM76+AY!AM76+MG!AM76+RM!AM76</f>
        <v>7380538.5699999994</v>
      </c>
      <c r="AN76" s="18">
        <f t="shared" si="218"/>
        <v>438185504.05598825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14">
        <f>AP!D77+TA!D77+AN!D77+AT!D77+CO!D77+VA!D77+OH!D77+MA!D77+ÑU!D77+BI!D77+AR!D77+LR!D77+LL!D77+AY!D77+MG!D77+RM!D77</f>
        <v>0</v>
      </c>
      <c r="E77" s="14">
        <f>AP!E77+TA!E77+AN!E77+AT!E77+CO!E77+VA!E77+OH!E77+MA!E77+ÑU!E77+BI!E77+AR!E77+LR!E77+LL!E77+AY!E77+MG!E77+RM!E77</f>
        <v>0</v>
      </c>
      <c r="F77" s="14">
        <f>AP!F77+TA!F77+AN!F77+AT!F77+CO!F77+VA!F77+OH!F77+MA!F77+ÑU!F77+BI!F77+AR!F77+LR!F77+LL!F77+AY!F77+MG!F77+RM!F77</f>
        <v>0</v>
      </c>
      <c r="G77" s="14">
        <f>AP!G77+TA!G77+AN!G77+AT!G77+CO!G77+VA!G77+OH!G77+MA!G77+ÑU!G77+BI!G77+AR!G77+LR!G77+LL!G77+AY!G77+MG!G77+RM!G77</f>
        <v>0</v>
      </c>
      <c r="H77" s="14">
        <f>AP!H77+TA!H77+AN!H77+AT!H77+CO!H77+VA!H77+OH!H77+MA!H77+ÑU!H77+BI!H77+AR!H77+LR!H77+LL!H77+AY!H77+MG!H77+RM!H77</f>
        <v>0</v>
      </c>
      <c r="I77" s="14">
        <f>AP!I77+TA!I77+AN!I77+AT!I77+CO!I77+VA!I77+OH!I77+MA!I77+ÑU!I77+BI!I77+AR!I77+LR!I77+LL!I77+AY!I77+MG!I77+RM!I77</f>
        <v>0</v>
      </c>
      <c r="J77" s="14">
        <f>AP!J77+TA!J77+AN!J77+AT!J77+CO!J77+VA!J77+OH!J77+MA!J77+ÑU!J77+BI!J77+AR!J77+LR!J77+LL!J77+AY!J77+MG!J77+RM!J77</f>
        <v>0</v>
      </c>
      <c r="K77" s="14">
        <f>AP!K77+TA!K77+AN!K77+AT!K77+CO!K77+VA!K77+OH!K77+MA!K77+ÑU!K77+BI!K77+AR!K77+LR!K77+LL!K77+AY!K77+MG!K77+RM!K77</f>
        <v>0</v>
      </c>
      <c r="L77" s="14">
        <f>AP!L77+TA!L77+AN!L77+AT!L77+CO!L77+VA!L77+OH!L77+MA!L77+ÑU!L77+BI!L77+AR!L77+LR!L77+LL!L77+AY!L77+MG!L77+RM!L77</f>
        <v>0</v>
      </c>
      <c r="M77" s="14">
        <f>AP!M77+TA!M77+AN!M77+AT!M77+CO!M77+VA!M77+OH!M77+MA!M77+ÑU!M77+BI!M77+AR!M77+LR!M77+LL!M77+AY!M77+MG!M77+RM!M77</f>
        <v>0</v>
      </c>
      <c r="N77" s="14">
        <f>AP!N77+TA!N77+AN!N77+AT!N77+CO!N77+VA!N77+OH!N77+MA!N77+ÑU!N77+BI!N77+AR!N77+LR!N77+LL!N77+AY!N77+MG!N77+RM!N77</f>
        <v>0</v>
      </c>
      <c r="O77" s="14">
        <f>AP!O77+TA!O77+AN!O77+AT!O77+CO!O77+VA!O77+OH!O77+MA!O77+ÑU!O77+BI!O77+AR!O77+LR!O77+LL!O77+AY!O77+MG!O77+RM!O77</f>
        <v>0</v>
      </c>
      <c r="P77" s="14">
        <f>AP!P77+TA!P77+AN!P77+AT!P77+CO!P77+VA!P77+OH!P77+MA!P77+ÑU!P77+BI!P77+AR!P77+LR!P77+LL!P77+AY!P77+MG!P77+RM!P77</f>
        <v>0</v>
      </c>
      <c r="Q77" s="14">
        <f>AP!Q77+TA!Q77+AN!Q77+AT!Q77+CO!Q77+VA!Q77+OH!Q77+MA!Q77+ÑU!Q77+BI!Q77+AR!Q77+LR!Q77+LL!Q77+AY!Q77+MG!Q77+RM!Q77</f>
        <v>0</v>
      </c>
      <c r="R77" s="14">
        <f>AP!R77+TA!R77+AN!R77+AT!R77+CO!R77+VA!R77+OH!R77+MA!R77+ÑU!R77+BI!R77+AR!R77+LR!R77+LL!R77+AY!R77+MG!R77+RM!R77</f>
        <v>0</v>
      </c>
      <c r="S77" s="14">
        <f>AP!S77+TA!S77+AN!S77+AT!S77+CO!S77+VA!S77+OH!S77+MA!S77+ÑU!S77+BI!S77+AR!S77+LR!S77+LL!S77+AY!S77+MG!S77+RM!S77</f>
        <v>0</v>
      </c>
      <c r="T77" s="14">
        <f>AP!T77+TA!T77+AN!T77+AT!T77+CO!T77+VA!T77+OH!T77+MA!T77+ÑU!T77+BI!T77+AR!T77+LR!T77+LL!T77+AY!T77+MG!T77+RM!T77</f>
        <v>0</v>
      </c>
      <c r="U77" s="14">
        <f>AP!U77+TA!U77+AN!U77+AT!U77+CO!U77+VA!U77+OH!U77+MA!U77+ÑU!U77+BI!U77+AR!U77+LR!U77+LL!U77+AY!U77+MG!U77+RM!U77</f>
        <v>0</v>
      </c>
      <c r="V77" s="14">
        <f>AP!V77+TA!V77+AN!V77+AT!V77+CO!V77+VA!V77+OH!V77+MA!V77+ÑU!V77+BI!V77+AR!V77+LR!V77+LL!V77+AY!V77+MG!V77+RM!V77</f>
        <v>0</v>
      </c>
      <c r="W77" s="14">
        <f>AP!W77+TA!W77+AN!W77+AT!W77+CO!W77+VA!W77+OH!W77+MA!W77+ÑU!W77+BI!W77+AR!W77+LR!W77+LL!W77+AY!W77+MG!W77+RM!W77</f>
        <v>0</v>
      </c>
      <c r="X77" s="14">
        <f>AP!X77+TA!X77+AN!X77+AT!X77+CO!X77+VA!X77+OH!X77+MA!X77+ÑU!X77+BI!X77+AR!X77+LR!X77+LL!X77+AY!X77+MG!X77+RM!X77</f>
        <v>0</v>
      </c>
      <c r="Y77" s="14">
        <f>AP!Y77+TA!Y77+AN!Y77+AT!Y77+CO!Y77+VA!Y77+OH!Y77+MA!Y77+ÑU!Y77+BI!Y77+AR!Y77+LR!Y77+LL!Y77+AY!Y77+MG!Y77+RM!Y77</f>
        <v>0</v>
      </c>
      <c r="Z77" s="14">
        <f>AP!Z77+TA!Z77+AN!Z77+AT!Z77+CO!Z77+VA!Z77+OH!Z77+MA!Z77+ÑU!Z77+BI!Z77+AR!Z77+LR!Z77+LL!Z77+AY!Z77+MG!Z77+RM!Z77</f>
        <v>0</v>
      </c>
      <c r="AA77" s="14">
        <f>AP!AA77+TA!AA77+AN!AA77+AT!AA77+CO!AA77+VA!AA77+OH!AA77+MA!AA77+ÑU!AA77+BI!AA77+AR!AA77+LR!AA77+LL!AA77+AY!AA77+MG!AA77+RM!AA77</f>
        <v>0</v>
      </c>
      <c r="AB77" s="14">
        <f>AP!AB77+TA!AB77+AN!AB77+AT!AB77+CO!AB77+VA!AB77+OH!AB77+MA!AB77+ÑU!AB77+BI!AB77+AR!AB77+LR!AB77+LL!AB77+AY!AB77+MG!AB77+RM!AB77</f>
        <v>0</v>
      </c>
      <c r="AC77" s="14">
        <f>AP!AC77+TA!AC77+AN!AC77+AT!AC77+CO!AC77+VA!AC77+OH!AC77+MA!AC77+ÑU!AC77+BI!AC77+AR!AC77+LR!AC77+LL!AC77+AY!AC77+MG!AC77+RM!AC77</f>
        <v>0</v>
      </c>
      <c r="AD77" s="14">
        <f>AP!AD77+TA!AD77+AN!AD77+AT!AD77+CO!AD77+VA!AD77+OH!AD77+MA!AD77+ÑU!AD77+BI!AD77+AR!AD77+LR!AD77+LL!AD77+AY!AD77+MG!AD77+RM!AD77</f>
        <v>3643</v>
      </c>
      <c r="AE77" s="14">
        <f>AP!AE77+TA!AE77+AN!AE77+AT!AE77+CO!AE77+VA!AE77+OH!AE77+MA!AE77+ÑU!AE77+BI!AE77+AR!AE77+LR!AE77+LL!AE77+AY!AE77+MG!AE77+RM!AE77</f>
        <v>3821</v>
      </c>
      <c r="AF77" s="14">
        <f>AP!AF77+TA!AF77+AN!AF77+AT!AF77+CO!AF77+VA!AF77+OH!AF77+MA!AF77+ÑU!AF77+BI!AF77+AR!AF77+LR!AF77+LL!AF77+AY!AF77+MG!AF77+RM!AF77</f>
        <v>5387</v>
      </c>
      <c r="AG77" s="14">
        <f>AP!AG77+TA!AG77+AN!AG77+AT!AG77+CO!AG77+VA!AG77+OH!AG77+MA!AG77+ÑU!AG77+BI!AG77+AR!AG77+LR!AG77+LL!AG77+AY!AG77+MG!AG77+RM!AG77</f>
        <v>3765</v>
      </c>
      <c r="AH77" s="14">
        <f>AP!AH77+TA!AH77+AN!AH77+AT!AH77+CO!AH77+VA!AH77+OH!AH77+MA!AH77+ÑU!AH77+BI!AH77+AR!AH77+LR!AH77+LL!AH77+AY!AH77+MG!AH77+RM!AH77</f>
        <v>3000</v>
      </c>
      <c r="AI77" s="14">
        <f>AP!AI77+TA!AI77+AN!AI77+AT!AI77+CO!AI77+VA!AI77+OH!AI77+MA!AI77+ÑU!AI77+BI!AI77+AR!AI77+LR!AI77+LL!AI77+AY!AI77+MG!AI77+RM!AI77</f>
        <v>1408</v>
      </c>
      <c r="AJ77" s="14">
        <f>AP!AJ77+TA!AJ77+AN!AJ77+AT!AJ77+CO!AJ77+VA!AJ77+OH!AJ77+MA!AJ77+ÑU!AJ77+BI!AJ77+AR!AJ77+LR!AJ77+LL!AJ77+AY!AJ77+MG!AJ77+RM!AJ77</f>
        <v>1932</v>
      </c>
      <c r="AK77" s="14">
        <f>AP!AK77+TA!AK77+AN!AK77+AT!AK77+CO!AK77+VA!AK77+OH!AK77+MA!AK77+ÑU!AK77+BI!AK77+AR!AK77+LR!AK77+LL!AK77+AY!AK77+MG!AK77+RM!AK77</f>
        <v>2928</v>
      </c>
      <c r="AL77" s="14">
        <f>AP!AL77+TA!AL77+AN!AL77+AT!AL77+CO!AL77+VA!AL77+OH!AL77+MA!AL77+ÑU!AL77+BI!AL77+AR!AL77+LR!AL77+LL!AL77+AY!AL77+MG!AL77+RM!AL77</f>
        <v>2764</v>
      </c>
      <c r="AM77" s="14">
        <f>AP!AM77+TA!AM77+AN!AM77+AT!AM77+CO!AM77+VA!AM77+OH!AM77+MA!AM77+ÑU!AM77+BI!AM77+AR!AM77+LR!AM77+LL!AM77+AY!AM77+MG!AM77+RM!AM77</f>
        <v>244</v>
      </c>
      <c r="AN77" s="17">
        <f t="shared" si="218"/>
        <v>28892</v>
      </c>
      <c r="AP77" s="61"/>
    </row>
    <row r="78" spans="1:42" ht="12.75" customHeight="1" x14ac:dyDescent="0.2">
      <c r="A78" s="149"/>
      <c r="B78" s="147"/>
      <c r="C78" s="11" t="s">
        <v>3</v>
      </c>
      <c r="D78" s="15">
        <f>AP!D78+TA!D78+AN!D78+AT!D78+CO!D78+VA!D78+OH!D78+MA!D78+ÑU!D78+BI!D78+AR!D78+LR!D78+LL!D78+AY!D78+MG!D78+RM!D78</f>
        <v>0</v>
      </c>
      <c r="E78" s="15">
        <f>AP!E78+TA!E78+AN!E78+AT!E78+CO!E78+VA!E78+OH!E78+MA!E78+ÑU!E78+BI!E78+AR!E78+LR!E78+LL!E78+AY!E78+MG!E78+RM!E78</f>
        <v>0</v>
      </c>
      <c r="F78" s="15">
        <f>AP!F78+TA!F78+AN!F78+AT!F78+CO!F78+VA!F78+OH!F78+MA!F78+ÑU!F78+BI!F78+AR!F78+LR!F78+LL!F78+AY!F78+MG!F78+RM!F78</f>
        <v>0</v>
      </c>
      <c r="G78" s="15">
        <f>AP!G78+TA!G78+AN!G78+AT!G78+CO!G78+VA!G78+OH!G78+MA!G78+ÑU!G78+BI!G78+AR!G78+LR!G78+LL!G78+AY!G78+MG!G78+RM!G78</f>
        <v>0</v>
      </c>
      <c r="H78" s="15">
        <f>AP!H78+TA!H78+AN!H78+AT!H78+CO!H78+VA!H78+OH!H78+MA!H78+ÑU!H78+BI!H78+AR!H78+LR!H78+LL!H78+AY!H78+MG!H78+RM!H78</f>
        <v>0</v>
      </c>
      <c r="I78" s="15">
        <f>AP!I78+TA!I78+AN!I78+AT!I78+CO!I78+VA!I78+OH!I78+MA!I78+ÑU!I78+BI!I78+AR!I78+LR!I78+LL!I78+AY!I78+MG!I78+RM!I78</f>
        <v>0</v>
      </c>
      <c r="J78" s="15">
        <f>AP!J78+TA!J78+AN!J78+AT!J78+CO!J78+VA!J78+OH!J78+MA!J78+ÑU!J78+BI!J78+AR!J78+LR!J78+LL!J78+AY!J78+MG!J78+RM!J78</f>
        <v>0</v>
      </c>
      <c r="K78" s="15">
        <f>AP!K78+TA!K78+AN!K78+AT!K78+CO!K78+VA!K78+OH!K78+MA!K78+ÑU!K78+BI!K78+AR!K78+LR!K78+LL!K78+AY!K78+MG!K78+RM!K78</f>
        <v>0</v>
      </c>
      <c r="L78" s="15">
        <f>AP!L78+TA!L78+AN!L78+AT!L78+CO!L78+VA!L78+OH!L78+MA!L78+ÑU!L78+BI!L78+AR!L78+LR!L78+LL!L78+AY!L78+MG!L78+RM!L78</f>
        <v>0</v>
      </c>
      <c r="M78" s="15">
        <f>AP!M78+TA!M78+AN!M78+AT!M78+CO!M78+VA!M78+OH!M78+MA!M78+ÑU!M78+BI!M78+AR!M78+LR!M78+LL!M78+AY!M78+MG!M78+RM!M78</f>
        <v>0</v>
      </c>
      <c r="N78" s="15">
        <f>AP!N78+TA!N78+AN!N78+AT!N78+CO!N78+VA!N78+OH!N78+MA!N78+ÑU!N78+BI!N78+AR!N78+LR!N78+LL!N78+AY!N78+MG!N78+RM!N78</f>
        <v>0</v>
      </c>
      <c r="O78" s="15">
        <f>AP!O78+TA!O78+AN!O78+AT!O78+CO!O78+VA!O78+OH!O78+MA!O78+ÑU!O78+BI!O78+AR!O78+LR!O78+LL!O78+AY!O78+MG!O78+RM!O78</f>
        <v>0</v>
      </c>
      <c r="P78" s="15">
        <f>AP!P78+TA!P78+AN!P78+AT!P78+CO!P78+VA!P78+OH!P78+MA!P78+ÑU!P78+BI!P78+AR!P78+LR!P78+LL!P78+AY!P78+MG!P78+RM!P78</f>
        <v>0</v>
      </c>
      <c r="Q78" s="15">
        <f>AP!Q78+TA!Q78+AN!Q78+AT!Q78+CO!Q78+VA!Q78+OH!Q78+MA!Q78+ÑU!Q78+BI!Q78+AR!Q78+LR!Q78+LL!Q78+AY!Q78+MG!Q78+RM!Q78</f>
        <v>0</v>
      </c>
      <c r="R78" s="15">
        <f>AP!R78+TA!R78+AN!R78+AT!R78+CO!R78+VA!R78+OH!R78+MA!R78+ÑU!R78+BI!R78+AR!R78+LR!R78+LL!R78+AY!R78+MG!R78+RM!R78</f>
        <v>0</v>
      </c>
      <c r="S78" s="15">
        <f>AP!S78+TA!S78+AN!S78+AT!S78+CO!S78+VA!S78+OH!S78+MA!S78+ÑU!S78+BI!S78+AR!S78+LR!S78+LL!S78+AY!S78+MG!S78+RM!S78</f>
        <v>0</v>
      </c>
      <c r="T78" s="15">
        <f>AP!T78+TA!T78+AN!T78+AT!T78+CO!T78+VA!T78+OH!T78+MA!T78+ÑU!T78+BI!T78+AR!T78+LR!T78+LL!T78+AY!T78+MG!T78+RM!T78</f>
        <v>0</v>
      </c>
      <c r="U78" s="15">
        <f>AP!U78+TA!U78+AN!U78+AT!U78+CO!U78+VA!U78+OH!U78+MA!U78+ÑU!U78+BI!U78+AR!U78+LR!U78+LL!U78+AY!U78+MG!U78+RM!U78</f>
        <v>0</v>
      </c>
      <c r="V78" s="15">
        <f>AP!V78+TA!V78+AN!V78+AT!V78+CO!V78+VA!V78+OH!V78+MA!V78+ÑU!V78+BI!V78+AR!V78+LR!V78+LL!V78+AY!V78+MG!V78+RM!V78</f>
        <v>0</v>
      </c>
      <c r="W78" s="15">
        <f>AP!W78+TA!W78+AN!W78+AT!W78+CO!W78+VA!W78+OH!W78+MA!W78+ÑU!W78+BI!W78+AR!W78+LR!W78+LL!W78+AY!W78+MG!W78+RM!W78</f>
        <v>0</v>
      </c>
      <c r="X78" s="15">
        <f>AP!X78+TA!X78+AN!X78+AT!X78+CO!X78+VA!X78+OH!X78+MA!X78+ÑU!X78+BI!X78+AR!X78+LR!X78+LL!X78+AY!X78+MG!X78+RM!X78</f>
        <v>0</v>
      </c>
      <c r="Y78" s="15">
        <f>AP!Y78+TA!Y78+AN!Y78+AT!Y78+CO!Y78+VA!Y78+OH!Y78+MA!Y78+ÑU!Y78+BI!Y78+AR!Y78+LR!Y78+LL!Y78+AY!Y78+MG!Y78+RM!Y78</f>
        <v>0</v>
      </c>
      <c r="Z78" s="15">
        <f>AP!Z78+TA!Z78+AN!Z78+AT!Z78+CO!Z78+VA!Z78+OH!Z78+MA!Z78+ÑU!Z78+BI!Z78+AR!Z78+LR!Z78+LL!Z78+AY!Z78+MG!Z78+RM!Z78</f>
        <v>0</v>
      </c>
      <c r="AA78" s="15">
        <f>AP!AA78+TA!AA78+AN!AA78+AT!AA78+CO!AA78+VA!AA78+OH!AA78+MA!AA78+ÑU!AA78+BI!AA78+AR!AA78+LR!AA78+LL!AA78+AY!AA78+MG!AA78+RM!AA78</f>
        <v>0</v>
      </c>
      <c r="AB78" s="15">
        <f>AP!AB78+TA!AB78+AN!AB78+AT!AB78+CO!AB78+VA!AB78+OH!AB78+MA!AB78+ÑU!AB78+BI!AB78+AR!AB78+LR!AB78+LL!AB78+AY!AB78+MG!AB78+RM!AB78</f>
        <v>0</v>
      </c>
      <c r="AC78" s="15">
        <f>AP!AC78+TA!AC78+AN!AC78+AT!AC78+CO!AC78+VA!AC78+OH!AC78+MA!AC78+ÑU!AC78+BI!AC78+AR!AC78+LR!AC78+LL!AC78+AY!AC78+MG!AC78+RM!AC78</f>
        <v>0</v>
      </c>
      <c r="AD78" s="15">
        <f>AP!AD78+TA!AD78+AN!AD78+AT!AD78+CO!AD78+VA!AD78+OH!AD78+MA!AD78+ÑU!AD78+BI!AD78+AR!AD78+LR!AD78+LL!AD78+AY!AD78+MG!AD78+RM!AD78</f>
        <v>4459747.7200000016</v>
      </c>
      <c r="AE78" s="15">
        <f>AP!AE78+TA!AE78+AN!AE78+AT!AE78+CO!AE78+VA!AE78+OH!AE78+MA!AE78+ÑU!AE78+BI!AE78+AR!AE78+LR!AE78+LL!AE78+AY!AE78+MG!AE78+RM!AE78</f>
        <v>4607187.25</v>
      </c>
      <c r="AF78" s="15">
        <f>AP!AF78+TA!AF78+AN!AF78+AT!AF78+CO!AF78+VA!AF78+OH!AF78+MA!AF78+ÑU!AF78+BI!AF78+AR!AF78+LR!AF78+LL!AF78+AY!AF78+MG!AF78+RM!AF78</f>
        <v>4495546.5410000002</v>
      </c>
      <c r="AG78" s="15">
        <f>AP!AG78+TA!AG78+AN!AG78+AT!AG78+CO!AG78+VA!AG78+OH!AG78+MA!AG78+ÑU!AG78+BI!AG78+AR!AG78+LR!AG78+LL!AG78+AY!AG78+MG!AG78+RM!AG78</f>
        <v>3298940.469</v>
      </c>
      <c r="AH78" s="15">
        <f>AP!AH78+TA!AH78+AN!AH78+AT!AH78+CO!AH78+VA!AH78+OH!AH78+MA!AH78+ÑU!AH78+BI!AH78+AR!AH78+LR!AH78+LL!AH78+AY!AH78+MG!AH78+RM!AH78</f>
        <v>3841136.8210000005</v>
      </c>
      <c r="AI78" s="15">
        <f>AP!AI78+TA!AI78+AN!AI78+AT!AI78+CO!AI78+VA!AI78+OH!AI78+MA!AI78+ÑU!AI78+BI!AI78+AR!AI78+LR!AI78+LL!AI78+AY!AI78+MG!AI78+RM!AI78</f>
        <v>2353458.8309000004</v>
      </c>
      <c r="AJ78" s="15">
        <f>AP!AJ78+TA!AJ78+AN!AJ78+AT!AJ78+CO!AJ78+VA!AJ78+OH!AJ78+MA!AJ78+ÑU!AJ78+BI!AJ78+AR!AJ78+LR!AJ78+LL!AJ78+AY!AJ78+MG!AJ78+RM!AJ78</f>
        <v>3565946.4440000001</v>
      </c>
      <c r="AK78" s="15">
        <f>AP!AK78+TA!AK78+AN!AK78+AT!AK78+CO!AK78+VA!AK78+OH!AK78+MA!AK78+ÑU!AK78+BI!AK78+AR!AK78+LR!AK78+LL!AK78+AY!AK78+MG!AK78+RM!AK78</f>
        <v>5607969.7400000012</v>
      </c>
      <c r="AL78" s="15">
        <f>AP!AL78+TA!AL78+AN!AL78+AT!AL78+CO!AL78+VA!AL78+OH!AL78+MA!AL78+ÑU!AL78+BI!AL78+AR!AL78+LR!AL78+LL!AL78+AY!AL78+MG!AL78+RM!AL78</f>
        <v>5916849.4099999992</v>
      </c>
      <c r="AM78" s="15">
        <f>AP!AM78+TA!AM78+AN!AM78+AT!AM78+CO!AM78+VA!AM78+OH!AM78+MA!AM78+ÑU!AM78+BI!AM78+AR!AM78+LR!AM78+LL!AM78+AY!AM78+MG!AM78+RM!AM78</f>
        <v>452712.02740000014</v>
      </c>
      <c r="AN78" s="18">
        <f t="shared" si="218"/>
        <v>38599495.253300004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f>AP!D79+TA!D79+AN!D79+AT!D79+CO!D79+VA!D79+OH!D79+MA!D79+ÑU!D79+BI!D79+AR!D79+LR!D79+LL!D79+AY!D79+MG!D79+RM!D79</f>
        <v>28000</v>
      </c>
      <c r="E79" s="14">
        <f>AP!E79+TA!E79+AN!E79+AT!E79+CO!E79+VA!E79+OH!E79+MA!E79+ÑU!E79+BI!E79+AR!E79+LR!E79+LL!E79+AY!E79+MG!E79+RM!E79</f>
        <v>28663</v>
      </c>
      <c r="F79" s="14">
        <f>AP!F79+TA!F79+AN!F79+AT!F79+CO!F79+VA!F79+OH!F79+MA!F79+ÑU!F79+BI!F79+AR!F79+LR!F79+LL!F79+AY!F79+MG!F79+RM!F79</f>
        <v>29461</v>
      </c>
      <c r="G79" s="14">
        <f>AP!G79+TA!G79+AN!G79+AT!G79+CO!G79+VA!G79+OH!G79+MA!G79+ÑU!G79+BI!G79+AR!G79+LR!G79+LL!G79+AY!G79+MG!G79+RM!G79</f>
        <v>30359</v>
      </c>
      <c r="H79" s="14">
        <f>AP!H79+TA!H79+AN!H79+AT!H79+CO!H79+VA!H79+OH!H79+MA!H79+ÑU!H79+BI!H79+AR!H79+LR!H79+LL!H79+AY!H79+MG!H79+RM!H79</f>
        <v>29948</v>
      </c>
      <c r="I79" s="14">
        <f>AP!I79+TA!I79+AN!I79+AT!I79+CO!I79+VA!I79+OH!I79+MA!I79+ÑU!I79+BI!I79+AR!I79+LR!I79+LL!I79+AY!I79+MG!I79+RM!I79</f>
        <v>29546</v>
      </c>
      <c r="J79" s="14">
        <f>AP!J79+TA!J79+AN!J79+AT!J79+CO!J79+VA!J79+OH!J79+MA!J79+ÑU!J79+BI!J79+AR!J79+LR!J79+LL!J79+AY!J79+MG!J79+RM!J79</f>
        <v>28517</v>
      </c>
      <c r="K79" s="14">
        <f>AP!K79+TA!K79+AN!K79+AT!K79+CO!K79+VA!K79+OH!K79+MA!K79+ÑU!K79+BI!K79+AR!K79+LR!K79+LL!K79+AY!K79+MG!K79+RM!K79</f>
        <v>24364</v>
      </c>
      <c r="L79" s="14">
        <f>AP!L79+TA!L79+AN!L79+AT!L79+CO!L79+VA!L79+OH!L79+MA!L79+ÑU!L79+BI!L79+AR!L79+LR!L79+LL!L79+AY!L79+MG!L79+RM!L79</f>
        <v>24740</v>
      </c>
      <c r="M79" s="14">
        <f>AP!M79+TA!M79+AN!M79+AT!M79+CO!M79+VA!M79+OH!M79+MA!M79+ÑU!M79+BI!M79+AR!M79+LR!M79+LL!M79+AY!M79+MG!M79+RM!M79</f>
        <v>22011</v>
      </c>
      <c r="N79" s="14">
        <f>AP!N79+TA!N79+AN!N79+AT!N79+CO!N79+VA!N79+OH!N79+MA!N79+ÑU!N79+BI!N79+AR!N79+LR!N79+LL!N79+AY!N79+MG!N79+RM!N79</f>
        <v>21546</v>
      </c>
      <c r="O79" s="14">
        <f>AP!O79+TA!O79+AN!O79+AT!O79+CO!O79+VA!O79+OH!O79+MA!O79+ÑU!O79+BI!O79+AR!O79+LR!O79+LL!O79+AY!O79+MG!O79+RM!O79</f>
        <v>14962</v>
      </c>
      <c r="P79" s="14">
        <f>AP!P79+TA!P79+AN!P79+AT!P79+CO!P79+VA!P79+OH!P79+MA!P79+ÑU!P79+BI!P79+AR!P79+LR!P79+LL!P79+AY!P79+MG!P79+RM!P79</f>
        <v>10667</v>
      </c>
      <c r="Q79" s="14">
        <f>AP!Q79+TA!Q79+AN!Q79+AT!Q79+CO!Q79+VA!Q79+OH!Q79+MA!Q79+ÑU!Q79+BI!Q79+AR!Q79+LR!Q79+LL!Q79+AY!Q79+MG!Q79+RM!Q79</f>
        <v>7186</v>
      </c>
      <c r="R79" s="14">
        <f>AP!R79+TA!R79+AN!R79+AT!R79+CO!R79+VA!R79+OH!R79+MA!R79+ÑU!R79+BI!R79+AR!R79+LR!R79+LL!R79+AY!R79+MG!R79+RM!R79</f>
        <v>14</v>
      </c>
      <c r="S79" s="14">
        <f>AP!S79+TA!S79+AN!S79+AT!S79+CO!S79+VA!S79+OH!S79+MA!S79+ÑU!S79+BI!S79+AR!S79+LR!S79+LL!S79+AY!S79+MG!S79+RM!S79</f>
        <v>0</v>
      </c>
      <c r="T79" s="14">
        <f>AP!T79+TA!T79+AN!T79+AT!T79+CO!T79+VA!T79+OH!T79+MA!T79+ÑU!T79+BI!T79+AR!T79+LR!T79+LL!T79+AY!T79+MG!T79+RM!T79</f>
        <v>0</v>
      </c>
      <c r="U79" s="14">
        <f>AP!U79+TA!U79+AN!U79+AT!U79+CO!U79+VA!U79+OH!U79+MA!U79+ÑU!U79+BI!U79+AR!U79+LR!U79+LL!U79+AY!U79+MG!U79+RM!U79</f>
        <v>0</v>
      </c>
      <c r="V79" s="14">
        <f>AP!V79+TA!V79+AN!V79+AT!V79+CO!V79+VA!V79+OH!V79+MA!V79+ÑU!V79+BI!V79+AR!V79+LR!V79+LL!V79+AY!V79+MG!V79+RM!V79</f>
        <v>0</v>
      </c>
      <c r="W79" s="14">
        <f>AP!W79+TA!W79+AN!W79+AT!W79+CO!W79+VA!W79+OH!W79+MA!W79+ÑU!W79+BI!W79+AR!W79+LR!W79+LL!W79+AY!W79+MG!W79+RM!W79</f>
        <v>0</v>
      </c>
      <c r="X79" s="14">
        <f>AP!X79+TA!X79+AN!X79+AT!X79+CO!X79+VA!X79+OH!X79+MA!X79+ÑU!X79+BI!X79+AR!X79+LR!X79+LL!X79+AY!X79+MG!X79+RM!X79</f>
        <v>0</v>
      </c>
      <c r="Y79" s="14">
        <f>AP!Y79+TA!Y79+AN!Y79+AT!Y79+CO!Y79+VA!Y79+OH!Y79+MA!Y79+ÑU!Y79+BI!Y79+AR!Y79+LR!Y79+LL!Y79+AY!Y79+MG!Y79+RM!Y79</f>
        <v>0</v>
      </c>
      <c r="Z79" s="14">
        <f>AP!Z79+TA!Z79+AN!Z79+AT!Z79+CO!Z79+VA!Z79+OH!Z79+MA!Z79+ÑU!Z79+BI!Z79+AR!Z79+LR!Z79+LL!Z79+AY!Z79+MG!Z79+RM!Z79</f>
        <v>0</v>
      </c>
      <c r="AA79" s="14">
        <f>AP!AA79+TA!AA79+AN!AA79+AT!AA79+CO!AA79+VA!AA79+OH!AA79+MA!AA79+ÑU!AA79+BI!AA79+AR!AA79+LR!AA79+LL!AA79+AY!AA79+MG!AA79+RM!AA79</f>
        <v>0</v>
      </c>
      <c r="AB79" s="14">
        <f>AP!AB79+TA!AB79+AN!AB79+AT!AB79+CO!AB79+VA!AB79+OH!AB79+MA!AB79+ÑU!AB79+BI!AB79+AR!AB79+LR!AB79+LL!AB79+AY!AB79+MG!AB79+RM!AB79</f>
        <v>0</v>
      </c>
      <c r="AC79" s="14">
        <f>AP!AC79+TA!AC79+AN!AC79+AT!AC79+CO!AC79+VA!AC79+OH!AC79+MA!AC79+ÑU!AC79+BI!AC79+AR!AC79+LR!AC79+LL!AC79+AY!AC79+MG!AC79+RM!AC79</f>
        <v>0</v>
      </c>
      <c r="AD79" s="14">
        <f>AP!AD79+TA!AD79+AN!AD79+AT!AD79+CO!AD79+VA!AD79+OH!AD79+MA!AD79+ÑU!AD79+BI!AD79+AR!AD79+LR!AD79+LL!AD79+AY!AD79+MG!AD79+RM!AD79</f>
        <v>0</v>
      </c>
      <c r="AE79" s="14">
        <f>AP!AE79+TA!AE79+AN!AE79+AT!AE79+CO!AE79+VA!AE79+OH!AE79+MA!AE79+ÑU!AE79+BI!AE79+AR!AE79+LR!AE79+LL!AE79+AY!AE79+MG!AE79+RM!AE79</f>
        <v>0</v>
      </c>
      <c r="AF79" s="14">
        <f>AP!AF79+TA!AF79+AN!AF79+AT!AF79+CO!AF79+VA!AF79+OH!AF79+MA!AF79+ÑU!AF79+BI!AF79+AR!AF79+LR!AF79+LL!AF79+AY!AF79+MG!AF79+RM!AF79</f>
        <v>0</v>
      </c>
      <c r="AG79" s="14">
        <f>AP!AG79+TA!AG79+AN!AG79+AT!AG79+CO!AG79+VA!AG79+OH!AG79+MA!AG79+ÑU!AG79+BI!AG79+AR!AG79+LR!AG79+LL!AG79+AY!AG79+MG!AG79+RM!AG79</f>
        <v>0</v>
      </c>
      <c r="AH79" s="14">
        <f>AP!AH79+TA!AH79+AN!AH79+AT!AH79+CO!AH79+VA!AH79+OH!AH79+MA!AH79+ÑU!AH79+BI!AH79+AR!AH79+LR!AH79+LL!AH79+AY!AH79+MG!AH79+RM!AH79</f>
        <v>0</v>
      </c>
      <c r="AI79" s="14">
        <f>AP!AI79+TA!AI79+AN!AI79+AT!AI79+CO!AI79+VA!AI79+OH!AI79+MA!AI79+ÑU!AI79+BI!AI79+AR!AI79+LR!AI79+LL!AI79+AY!AI79+MG!AI79+RM!AI79</f>
        <v>0</v>
      </c>
      <c r="AJ79" s="14">
        <f>AP!AJ79+TA!AJ79+AN!AJ79+AT!AJ79+CO!AJ79+VA!AJ79+OH!AJ79+MA!AJ79+ÑU!AJ79+BI!AJ79+AR!AJ79+LR!AJ79+LL!AJ79+AY!AJ79+MG!AJ79+RM!AJ79</f>
        <v>0</v>
      </c>
      <c r="AK79" s="14">
        <f>AP!AK79+TA!AK79+AN!AK79+AT!AK79+CO!AK79+VA!AK79+OH!AK79+MA!AK79+ÑU!AK79+BI!AK79+AR!AK79+LR!AK79+LL!AK79+AY!AK79+MG!AK79+RM!AK79</f>
        <v>0</v>
      </c>
      <c r="AL79" s="14">
        <f>AP!AL79+TA!AL79+AN!AL79+AT!AL79+CO!AL79+VA!AL79+OH!AL79+MA!AL79+ÑU!AL79+BI!AL79+AR!AL79+LR!AL79+LL!AL79+AY!AL79+MG!AL79+RM!AL79</f>
        <v>0</v>
      </c>
      <c r="AM79" s="14">
        <f>AP!AM79+TA!AM79+AN!AM79+AT!AM79+CO!AM79+VA!AM79+OH!AM79+MA!AM79+ÑU!AM79+BI!AM79+AR!AM79+LR!AM79+LL!AM79+AY!AM79+MG!AM79+RM!AM79</f>
        <v>0</v>
      </c>
      <c r="AN79" s="17">
        <f t="shared" si="218"/>
        <v>329984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f>AP!D80+TA!D80+AN!D80+AT!D80+CO!D80+VA!D80+OH!D80+MA!D80+ÑU!D80+BI!D80+AR!D80+LR!D80+LL!D80+AY!D80+MG!D80+RM!D80</f>
        <v>3794660</v>
      </c>
      <c r="E80" s="15">
        <f>AP!E80+TA!E80+AN!E80+AT!E80+CO!E80+VA!E80+OH!E80+MA!E80+ÑU!E80+BI!E80+AR!E80+LR!E80+LL!E80+AY!E80+MG!E80+RM!E80</f>
        <v>3741850</v>
      </c>
      <c r="F80" s="15">
        <f>AP!F80+TA!F80+AN!F80+AT!F80+CO!F80+VA!F80+OH!F80+MA!F80+ÑU!F80+BI!F80+AR!F80+LR!F80+LL!F80+AY!F80+MG!F80+RM!F80</f>
        <v>3834280</v>
      </c>
      <c r="G80" s="15">
        <f>AP!G80+TA!G80+AN!G80+AT!G80+CO!G80+VA!G80+OH!G80+MA!G80+ÑU!G80+BI!G80+AR!G80+LR!G80+LL!G80+AY!G80+MG!G80+RM!G80</f>
        <v>3856590</v>
      </c>
      <c r="H80" s="15">
        <f>AP!H80+TA!H80+AN!H80+AT!H80+CO!H80+VA!H80+OH!H80+MA!H80+ÑU!H80+BI!H80+AR!H80+LR!H80+LL!H80+AY!H80+MG!H80+RM!H80</f>
        <v>3682550</v>
      </c>
      <c r="I80" s="15">
        <f>AP!I80+TA!I80+AN!I80+AT!I80+CO!I80+VA!I80+OH!I80+MA!I80+ÑU!I80+BI!I80+AR!I80+LR!I80+LL!I80+AY!I80+MG!I80+RM!I80</f>
        <v>3645490</v>
      </c>
      <c r="J80" s="15">
        <f>AP!J80+TA!J80+AN!J80+AT!J80+CO!J80+VA!J80+OH!J80+MA!J80+ÑU!J80+BI!J80+AR!J80+LR!J80+LL!J80+AY!J80+MG!J80+RM!J80</f>
        <v>3288060</v>
      </c>
      <c r="K80" s="15">
        <f>AP!K80+TA!K80+AN!K80+AT!K80+CO!K80+VA!K80+OH!K80+MA!K80+ÑU!K80+BI!K80+AR!K80+LR!K80+LL!K80+AY!K80+MG!K80+RM!K80</f>
        <v>2894550</v>
      </c>
      <c r="L80" s="15">
        <f>AP!L80+TA!L80+AN!L80+AT!L80+CO!L80+VA!L80+OH!L80+MA!L80+ÑU!L80+BI!L80+AR!L80+LR!L80+LL!L80+AY!L80+MG!L80+RM!L80</f>
        <v>2954590</v>
      </c>
      <c r="M80" s="15">
        <f>AP!M80+TA!M80+AN!M80+AT!M80+CO!M80+VA!M80+OH!M80+MA!M80+ÑU!M80+BI!M80+AR!M80+LR!M80+LL!M80+AY!M80+MG!M80+RM!M80</f>
        <v>2600290</v>
      </c>
      <c r="N80" s="15">
        <f>AP!N80+TA!N80+AN!N80+AT!N80+CO!N80+VA!N80+OH!N80+MA!N80+ÑU!N80+BI!N80+AR!N80+LR!N80+LL!N80+AY!N80+MG!N80+RM!N80</f>
        <v>2524330</v>
      </c>
      <c r="O80" s="15">
        <f>AP!O80+TA!O80+AN!O80+AT!O80+CO!O80+VA!O80+OH!O80+MA!O80+ÑU!O80+BI!O80+AR!O80+LR!O80+LL!O80+AY!O80+MG!O80+RM!O80</f>
        <v>1833150</v>
      </c>
      <c r="P80" s="15">
        <f>AP!P80+TA!P80+AN!P80+AT!P80+CO!P80+VA!P80+OH!P80+MA!P80+ÑU!P80+BI!P80+AR!P80+LR!P80+LL!P80+AY!P80+MG!P80+RM!P80</f>
        <v>1247420</v>
      </c>
      <c r="Q80" s="15">
        <f>AP!Q80+TA!Q80+AN!Q80+AT!Q80+CO!Q80+VA!Q80+OH!Q80+MA!Q80+ÑU!Q80+BI!Q80+AR!Q80+LR!Q80+LL!Q80+AY!Q80+MG!Q80+RM!Q80</f>
        <v>912270</v>
      </c>
      <c r="R80" s="15">
        <f>AP!R80+TA!R80+AN!R80+AT!R80+CO!R80+VA!R80+OH!R80+MA!R80+ÑU!R80+BI!R80+AR!R80+LR!R80+LL!R80+AY!R80+MG!R80+RM!R80</f>
        <v>2800</v>
      </c>
      <c r="S80" s="15">
        <f>AP!S80+TA!S80+AN!S80+AT!S80+CO!S80+VA!S80+OH!S80+MA!S80+ÑU!S80+BI!S80+AR!S80+LR!S80+LL!S80+AY!S80+MG!S80+RM!S80</f>
        <v>0</v>
      </c>
      <c r="T80" s="15">
        <f>AP!T80+TA!T80+AN!T80+AT!T80+CO!T80+VA!T80+OH!T80+MA!T80+ÑU!T80+BI!T80+AR!T80+LR!T80+LL!T80+AY!T80+MG!T80+RM!T80</f>
        <v>0</v>
      </c>
      <c r="U80" s="15">
        <f>AP!U80+TA!U80+AN!U80+AT!U80+CO!U80+VA!U80+OH!U80+MA!U80+ÑU!U80+BI!U80+AR!U80+LR!U80+LL!U80+AY!U80+MG!U80+RM!U80</f>
        <v>0</v>
      </c>
      <c r="V80" s="15">
        <f>AP!V80+TA!V80+AN!V80+AT!V80+CO!V80+VA!V80+OH!V80+MA!V80+ÑU!V80+BI!V80+AR!V80+LR!V80+LL!V80+AY!V80+MG!V80+RM!V80</f>
        <v>0</v>
      </c>
      <c r="W80" s="15">
        <f>AP!W80+TA!W80+AN!W80+AT!W80+CO!W80+VA!W80+OH!W80+MA!W80+ÑU!W80+BI!W80+AR!W80+LR!W80+LL!W80+AY!W80+MG!W80+RM!W80</f>
        <v>0</v>
      </c>
      <c r="X80" s="15">
        <f>AP!X80+TA!X80+AN!X80+AT!X80+CO!X80+VA!X80+OH!X80+MA!X80+ÑU!X80+BI!X80+AR!X80+LR!X80+LL!X80+AY!X80+MG!X80+RM!X80</f>
        <v>0</v>
      </c>
      <c r="Y80" s="15">
        <f>AP!Y80+TA!Y80+AN!Y80+AT!Y80+CO!Y80+VA!Y80+OH!Y80+MA!Y80+ÑU!Y80+BI!Y80+AR!Y80+LR!Y80+LL!Y80+AY!Y80+MG!Y80+RM!Y80</f>
        <v>0</v>
      </c>
      <c r="Z80" s="15">
        <f>AP!Z80+TA!Z80+AN!Z80+AT!Z80+CO!Z80+VA!Z80+OH!Z80+MA!Z80+ÑU!Z80+BI!Z80+AR!Z80+LR!Z80+LL!Z80+AY!Z80+MG!Z80+RM!Z80</f>
        <v>0</v>
      </c>
      <c r="AA80" s="15">
        <f>AP!AA80+TA!AA80+AN!AA80+AT!AA80+CO!AA80+VA!AA80+OH!AA80+MA!AA80+ÑU!AA80+BI!AA80+AR!AA80+LR!AA80+LL!AA80+AY!AA80+MG!AA80+RM!AA80</f>
        <v>0</v>
      </c>
      <c r="AB80" s="15">
        <f>AP!AB80+TA!AB80+AN!AB80+AT!AB80+CO!AB80+VA!AB80+OH!AB80+MA!AB80+ÑU!AB80+BI!AB80+AR!AB80+LR!AB80+LL!AB80+AY!AB80+MG!AB80+RM!AB80</f>
        <v>0</v>
      </c>
      <c r="AC80" s="15">
        <f>AP!AC80+TA!AC80+AN!AC80+AT!AC80+CO!AC80+VA!AC80+OH!AC80+MA!AC80+ÑU!AC80+BI!AC80+AR!AC80+LR!AC80+LL!AC80+AY!AC80+MG!AC80+RM!AC80</f>
        <v>0</v>
      </c>
      <c r="AD80" s="15">
        <f>AP!AD80+TA!AD80+AN!AD80+AT!AD80+CO!AD80+VA!AD80+OH!AD80+MA!AD80+ÑU!AD80+BI!AD80+AR!AD80+LR!AD80+LL!AD80+AY!AD80+MG!AD80+RM!AD80</f>
        <v>0</v>
      </c>
      <c r="AE80" s="15">
        <f>AP!AE80+TA!AE80+AN!AE80+AT!AE80+CO!AE80+VA!AE80+OH!AE80+MA!AE80+ÑU!AE80+BI!AE80+AR!AE80+LR!AE80+LL!AE80+AY!AE80+MG!AE80+RM!AE80</f>
        <v>0</v>
      </c>
      <c r="AF80" s="15">
        <f>AP!AF80+TA!AF80+AN!AF80+AT!AF80+CO!AF80+VA!AF80+OH!AF80+MA!AF80+ÑU!AF80+BI!AF80+AR!AF80+LR!AF80+LL!AF80+AY!AF80+MG!AF80+RM!AF80</f>
        <v>0</v>
      </c>
      <c r="AG80" s="15">
        <f>AP!AG80+TA!AG80+AN!AG80+AT!AG80+CO!AG80+VA!AG80+OH!AG80+MA!AG80+ÑU!AG80+BI!AG80+AR!AG80+LR!AG80+LL!AG80+AY!AG80+MG!AG80+RM!AG80</f>
        <v>0</v>
      </c>
      <c r="AH80" s="15">
        <f>AP!AH80+TA!AH80+AN!AH80+AT!AH80+CO!AH80+VA!AH80+OH!AH80+MA!AH80+ÑU!AH80+BI!AH80+AR!AH80+LR!AH80+LL!AH80+AY!AH80+MG!AH80+RM!AH80</f>
        <v>0</v>
      </c>
      <c r="AI80" s="15">
        <f>AP!AI80+TA!AI80+AN!AI80+AT!AI80+CO!AI80+VA!AI80+OH!AI80+MA!AI80+ÑU!AI80+BI!AI80+AR!AI80+LR!AI80+LL!AI80+AY!AI80+MG!AI80+RM!AI80</f>
        <v>0</v>
      </c>
      <c r="AJ80" s="15">
        <f>AP!AJ80+TA!AJ80+AN!AJ80+AT!AJ80+CO!AJ80+VA!AJ80+OH!AJ80+MA!AJ80+ÑU!AJ80+BI!AJ80+AR!AJ80+LR!AJ80+LL!AJ80+AY!AJ80+MG!AJ80+RM!AJ80</f>
        <v>0</v>
      </c>
      <c r="AK80" s="15">
        <f>AP!AK80+TA!AK80+AN!AK80+AT!AK80+CO!AK80+VA!AK80+OH!AK80+MA!AK80+ÑU!AK80+BI!AK80+AR!AK80+LR!AK80+LL!AK80+AY!AK80+MG!AK80+RM!AK80</f>
        <v>0</v>
      </c>
      <c r="AL80" s="15">
        <f>AP!AL80+TA!AL80+AN!AL80+AT!AL80+CO!AL80+VA!AL80+OH!AL80+MA!AL80+ÑU!AL80+BI!AL80+AR!AL80+LR!AL80+LL!AL80+AY!AL80+MG!AL80+RM!AL80</f>
        <v>0</v>
      </c>
      <c r="AM80" s="15">
        <f>AP!AM80+TA!AM80+AN!AM80+AT!AM80+CO!AM80+VA!AM80+OH!AM80+MA!AM80+ÑU!AM80+BI!AM80+AR!AM80+LR!AM80+LL!AM80+AY!AM80+MG!AM80+RM!AM80</f>
        <v>0</v>
      </c>
      <c r="AN80" s="18">
        <f t="shared" si="218"/>
        <v>40812880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14">
        <f>AP!D81+TA!D81+AN!D81+AT!D81+CO!D81+VA!D81+OH!D81+MA!D81+ÑU!D81+BI!D81+AR!D81+LR!D81+LL!D81+AY!D81+MG!D81+RM!D81</f>
        <v>15759</v>
      </c>
      <c r="E81" s="14">
        <f>AP!E81+TA!E81+AN!E81+AT!E81+CO!E81+VA!E81+OH!E81+MA!E81+ÑU!E81+BI!E81+AR!E81+LR!E81+LL!E81+AY!E81+MG!E81+RM!E81</f>
        <v>15255</v>
      </c>
      <c r="F81" s="14">
        <f>AP!F81+TA!F81+AN!F81+AT!F81+CO!F81+VA!F81+OH!F81+MA!F81+ÑU!F81+BI!F81+AR!F81+LR!F81+LL!F81+AY!F81+MG!F81+RM!F81</f>
        <v>16257</v>
      </c>
      <c r="G81" s="14">
        <f>AP!G81+TA!G81+AN!G81+AT!G81+CO!G81+VA!G81+OH!G81+MA!G81+ÑU!G81+BI!G81+AR!G81+LR!G81+LL!G81+AY!G81+MG!G81+RM!G81</f>
        <v>15035</v>
      </c>
      <c r="H81" s="14">
        <f>AP!H81+TA!H81+AN!H81+AT!H81+CO!H81+VA!H81+OH!H81+MA!H81+ÑU!H81+BI!H81+AR!H81+LR!H81+LL!H81+AY!H81+MG!H81+RM!H81</f>
        <v>18079</v>
      </c>
      <c r="I81" s="14">
        <f>AP!I81+TA!I81+AN!I81+AT!I81+CO!I81+VA!I81+OH!I81+MA!I81+ÑU!I81+BI!I81+AR!I81+LR!I81+LL!I81+AY!I81+MG!I81+RM!I81</f>
        <v>17545</v>
      </c>
      <c r="J81" s="14">
        <f>AP!J81+TA!J81+AN!J81+AT!J81+CO!J81+VA!J81+OH!J81+MA!J81+ÑU!J81+BI!J81+AR!J81+LR!J81+LL!J81+AY!J81+MG!J81+RM!J81</f>
        <v>16246</v>
      </c>
      <c r="K81" s="14">
        <f>AP!K81+TA!K81+AN!K81+AT!K81+CO!K81+VA!K81+OH!K81+MA!K81+ÑU!K81+BI!K81+AR!K81+LR!K81+LL!K81+AY!K81+MG!K81+RM!K81</f>
        <v>11901</v>
      </c>
      <c r="L81" s="14">
        <f>AP!L81+TA!L81+AN!L81+AT!L81+CO!L81+VA!L81+OH!L81+MA!L81+ÑU!L81+BI!L81+AR!L81+LR!L81+LL!L81+AY!L81+MG!L81+RM!L81</f>
        <v>12659</v>
      </c>
      <c r="M81" s="14">
        <f>AP!M81+TA!M81+AN!M81+AT!M81+CO!M81+VA!M81+OH!M81+MA!M81+ÑU!M81+BI!M81+AR!M81+LR!M81+LL!M81+AY!M81+MG!M81+RM!M81</f>
        <v>17211</v>
      </c>
      <c r="N81" s="14">
        <f>AP!N81+TA!N81+AN!N81+AT!N81+CO!N81+VA!N81+OH!N81+MA!N81+ÑU!N81+BI!N81+AR!N81+LR!N81+LL!N81+AY!N81+MG!N81+RM!N81</f>
        <v>13571</v>
      </c>
      <c r="O81" s="14">
        <f>AP!O81+TA!O81+AN!O81+AT!O81+CO!O81+VA!O81+OH!O81+MA!O81+ÑU!O81+BI!O81+AR!O81+LR!O81+LL!O81+AY!O81+MG!O81+RM!O81</f>
        <v>14157</v>
      </c>
      <c r="P81" s="14">
        <f>AP!P81+TA!P81+AN!P81+AT!P81+CO!P81+VA!P81+OH!P81+MA!P81+ÑU!P81+BI!P81+AR!P81+LR!P81+LL!P81+AY!P81+MG!P81+RM!P81</f>
        <v>31692</v>
      </c>
      <c r="Q81" s="14">
        <f>AP!Q81+TA!Q81+AN!Q81+AT!Q81+CO!Q81+VA!Q81+OH!Q81+MA!Q81+ÑU!Q81+BI!Q81+AR!Q81+LR!Q81+LL!Q81+AY!Q81+MG!Q81+RM!Q81</f>
        <v>14721</v>
      </c>
      <c r="R81" s="14">
        <f>AP!R81+TA!R81+AN!R81+AT!R81+CO!R81+VA!R81+OH!R81+MA!R81+ÑU!R81+BI!R81+AR!R81+LR!R81+LL!R81+AY!R81+MG!R81+RM!R81</f>
        <v>4204</v>
      </c>
      <c r="S81" s="14">
        <f>AP!S81+TA!S81+AN!S81+AT!S81+CO!S81+VA!S81+OH!S81+MA!S81+ÑU!S81+BI!S81+AR!S81+LR!S81+LL!S81+AY!S81+MG!S81+RM!S81</f>
        <v>3782</v>
      </c>
      <c r="T81" s="14">
        <f>AP!T81+TA!T81+AN!T81+AT!T81+CO!T81+VA!T81+OH!T81+MA!T81+ÑU!T81+BI!T81+AR!T81+LR!T81+LL!T81+AY!T81+MG!T81+RM!T81</f>
        <v>1488</v>
      </c>
      <c r="U81" s="14">
        <f>AP!U81+TA!U81+AN!U81+AT!U81+CO!U81+VA!U81+OH!U81+MA!U81+ÑU!U81+BI!U81+AR!U81+LR!U81+LL!U81+AY!U81+MG!U81+RM!U81</f>
        <v>0</v>
      </c>
      <c r="V81" s="14">
        <f>AP!V81+TA!V81+AN!V81+AT!V81+CO!V81+VA!V81+OH!V81+MA!V81+ÑU!V81+BI!V81+AR!V81+LR!V81+LL!V81+AY!V81+MG!V81+RM!V81</f>
        <v>0</v>
      </c>
      <c r="W81" s="14">
        <f>AP!W81+TA!W81+AN!W81+AT!W81+CO!W81+VA!W81+OH!W81+MA!W81+ÑU!W81+BI!W81+AR!W81+LR!W81+LL!W81+AY!W81+MG!W81+RM!W81</f>
        <v>0</v>
      </c>
      <c r="X81" s="14">
        <f>AP!X81+TA!X81+AN!X81+AT!X81+CO!X81+VA!X81+OH!X81+MA!X81+ÑU!X81+BI!X81+AR!X81+LR!X81+LL!X81+AY!X81+MG!X81+RM!X81</f>
        <v>0</v>
      </c>
      <c r="Y81" s="14">
        <f>AP!Y81+TA!Y81+AN!Y81+AT!Y81+CO!Y81+VA!Y81+OH!Y81+MA!Y81+ÑU!Y81+BI!Y81+AR!Y81+LR!Y81+LL!Y81+AY!Y81+MG!Y81+RM!Y81</f>
        <v>0</v>
      </c>
      <c r="Z81" s="14">
        <f>AP!Z81+TA!Z81+AN!Z81+AT!Z81+CO!Z81+VA!Z81+OH!Z81+MA!Z81+ÑU!Z81+BI!Z81+AR!Z81+LR!Z81+LL!Z81+AY!Z81+MG!Z81+RM!Z81</f>
        <v>0</v>
      </c>
      <c r="AA81" s="14">
        <f>AP!AA81+TA!AA81+AN!AA81+AT!AA81+CO!AA81+VA!AA81+OH!AA81+MA!AA81+ÑU!AA81+BI!AA81+AR!AA81+LR!AA81+LL!AA81+AY!AA81+MG!AA81+RM!AA81</f>
        <v>0</v>
      </c>
      <c r="AB81" s="14">
        <f>AP!AB81+TA!AB81+AN!AB81+AT!AB81+CO!AB81+VA!AB81+OH!AB81+MA!AB81+ÑU!AB81+BI!AB81+AR!AB81+LR!AB81+LL!AB81+AY!AB81+MG!AB81+RM!AB81</f>
        <v>0</v>
      </c>
      <c r="AC81" s="14">
        <f>AP!AC81+TA!AC81+AN!AC81+AT!AC81+CO!AC81+VA!AC81+OH!AC81+MA!AC81+ÑU!AC81+BI!AC81+AR!AC81+LR!AC81+LL!AC81+AY!AC81+MG!AC81+RM!AC81</f>
        <v>0</v>
      </c>
      <c r="AD81" s="14">
        <f>AP!AD81+TA!AD81+AN!AD81+AT!AD81+CO!AD81+VA!AD81+OH!AD81+MA!AD81+ÑU!AD81+BI!AD81+AR!AD81+LR!AD81+LL!AD81+AY!AD81+MG!AD81+RM!AD81</f>
        <v>0</v>
      </c>
      <c r="AE81" s="14">
        <f>AP!AE81+TA!AE81+AN!AE81+AT!AE81+CO!AE81+VA!AE81+OH!AE81+MA!AE81+ÑU!AE81+BI!AE81+AR!AE81+LR!AE81+LL!AE81+AY!AE81+MG!AE81+RM!AE81</f>
        <v>0</v>
      </c>
      <c r="AF81" s="14">
        <f>AP!AF81+TA!AF81+AN!AF81+AT!AF81+CO!AF81+VA!AF81+OH!AF81+MA!AF81+ÑU!AF81+BI!AF81+AR!AF81+LR!AF81+LL!AF81+AY!AF81+MG!AF81+RM!AF81</f>
        <v>0</v>
      </c>
      <c r="AG81" s="14">
        <f>AP!AG81+TA!AG81+AN!AG81+AT!AG81+CO!AG81+VA!AG81+OH!AG81+MA!AG81+ÑU!AG81+BI!AG81+AR!AG81+LR!AG81+LL!AG81+AY!AG81+MG!AG81+RM!AG81</f>
        <v>0</v>
      </c>
      <c r="AH81" s="14">
        <f>AP!AH81+TA!AH81+AN!AH81+AT!AH81+CO!AH81+VA!AH81+OH!AH81+MA!AH81+ÑU!AH81+BI!AH81+AR!AH81+LR!AH81+LL!AH81+AY!AH81+MG!AH81+RM!AH81</f>
        <v>0</v>
      </c>
      <c r="AI81" s="14">
        <f>AP!AI81+TA!AI81+AN!AI81+AT!AI81+CO!AI81+VA!AI81+OH!AI81+MA!AI81+ÑU!AI81+BI!AI81+AR!AI81+LR!AI81+LL!AI81+AY!AI81+MG!AI81+RM!AI81</f>
        <v>0</v>
      </c>
      <c r="AJ81" s="14">
        <f>AP!AJ81+TA!AJ81+AN!AJ81+AT!AJ81+CO!AJ81+VA!AJ81+OH!AJ81+MA!AJ81+ÑU!AJ81+BI!AJ81+AR!AJ81+LR!AJ81+LL!AJ81+AY!AJ81+MG!AJ81+RM!AJ81</f>
        <v>0</v>
      </c>
      <c r="AK81" s="14">
        <f>AP!AK81+TA!AK81+AN!AK81+AT!AK81+CO!AK81+VA!AK81+OH!AK81+MA!AK81+ÑU!AK81+BI!AK81+AR!AK81+LR!AK81+LL!AK81+AY!AK81+MG!AK81+RM!AK81</f>
        <v>0</v>
      </c>
      <c r="AL81" s="14">
        <f>AP!AL81+TA!AL81+AN!AL81+AT!AL81+CO!AL81+VA!AL81+OH!AL81+MA!AL81+ÑU!AL81+BI!AL81+AR!AL81+LR!AL81+LL!AL81+AY!AL81+MG!AL81+RM!AL81</f>
        <v>0</v>
      </c>
      <c r="AM81" s="14">
        <f>AP!AM81+TA!AM81+AN!AM81+AT!AM81+CO!AM81+VA!AM81+OH!AM81+MA!AM81+ÑU!AM81+BI!AM81+AR!AM81+LR!AM81+LL!AM81+AY!AM81+MG!AM81+RM!AM81</f>
        <v>0</v>
      </c>
      <c r="AN81" s="17">
        <f t="shared" si="218"/>
        <v>239562</v>
      </c>
      <c r="AP81" s="61"/>
    </row>
    <row r="82" spans="1:42" ht="12.75" customHeight="1" x14ac:dyDescent="0.2">
      <c r="A82" s="150"/>
      <c r="B82" s="137"/>
      <c r="C82" s="11" t="s">
        <v>3</v>
      </c>
      <c r="D82" s="15">
        <f>AP!D82+TA!D82+AN!D82+AT!D82+CO!D82+VA!D82+OH!D82+MA!D82+ÑU!D82+BI!D82+AR!D82+LR!D82+LL!D82+AY!D82+MG!D82+RM!D82</f>
        <v>1290120</v>
      </c>
      <c r="E82" s="15">
        <f>AP!E82+TA!E82+AN!E82+AT!E82+CO!E82+VA!E82+OH!E82+MA!E82+ÑU!E82+BI!E82+AR!E82+LR!E82+LL!E82+AY!E82+MG!E82+RM!E82</f>
        <v>1248300</v>
      </c>
      <c r="F82" s="15">
        <f>AP!F82+TA!F82+AN!F82+AT!F82+CO!F82+VA!F82+OH!F82+MA!F82+ÑU!F82+BI!F82+AR!F82+LR!F82+LL!F82+AY!F82+MG!F82+RM!F82</f>
        <v>1332000</v>
      </c>
      <c r="G82" s="15">
        <f>AP!G82+TA!G82+AN!G82+AT!G82+CO!G82+VA!G82+OH!G82+MA!G82+ÑU!G82+BI!G82+AR!G82+LR!G82+LL!G82+AY!G82+MG!G82+RM!G82</f>
        <v>1232560</v>
      </c>
      <c r="H82" s="15">
        <f>AP!H82+TA!H82+AN!H82+AT!H82+CO!H82+VA!H82+OH!H82+MA!H82+ÑU!H82+BI!H82+AR!H82+LR!H82+LL!H82+AY!H82+MG!H82+RM!H82</f>
        <v>1644750</v>
      </c>
      <c r="I82" s="15">
        <f>AP!I82+TA!I82+AN!I82+AT!I82+CO!I82+VA!I82+OH!I82+MA!I82+ÑU!I82+BI!I82+AR!I82+LR!I82+LL!I82+AY!I82+MG!I82+RM!I82</f>
        <v>1602330</v>
      </c>
      <c r="J82" s="15">
        <f>AP!J82+TA!J82+AN!J82+AT!J82+CO!J82+VA!J82+OH!J82+MA!J82+ÑU!J82+BI!J82+AR!J82+LR!J82+LL!J82+AY!J82+MG!J82+RM!J82</f>
        <v>1488420</v>
      </c>
      <c r="K82" s="15">
        <f>AP!K82+TA!K82+AN!K82+AT!K82+CO!K82+VA!K82+OH!K82+MA!K82+ÑU!K82+BI!K82+AR!K82+LR!K82+LL!K82+AY!K82+MG!K82+RM!K82</f>
        <v>1083090</v>
      </c>
      <c r="L82" s="15">
        <f>AP!L82+TA!L82+AN!L82+AT!L82+CO!L82+VA!L82+OH!L82+MA!L82+ÑU!L82+BI!L82+AR!L82+LR!L82+LL!L82+AY!L82+MG!L82+RM!L82</f>
        <v>1157980</v>
      </c>
      <c r="M82" s="15">
        <f>AP!M82+TA!M82+AN!M82+AT!M82+CO!M82+VA!M82+OH!M82+MA!M82+ÑU!M82+BI!M82+AR!M82+LR!M82+LL!M82+AY!M82+MG!M82+RM!M82</f>
        <v>1550420</v>
      </c>
      <c r="N82" s="15">
        <f>AP!N82+TA!N82+AN!N82+AT!N82+CO!N82+VA!N82+OH!N82+MA!N82+ÑU!N82+BI!N82+AR!N82+LR!N82+LL!N82+AY!N82+MG!N82+RM!N82</f>
        <v>1178895</v>
      </c>
      <c r="O82" s="15">
        <f>AP!O82+TA!O82+AN!O82+AT!O82+CO!O82+VA!O82+OH!O82+MA!O82+ÑU!O82+BI!O82+AR!O82+LR!O82+LL!O82+AY!O82+MG!O82+RM!O82</f>
        <v>1259152</v>
      </c>
      <c r="P82" s="15">
        <f>AP!P82+TA!P82+AN!P82+AT!P82+CO!P82+VA!P82+OH!P82+MA!P82+ÑU!P82+BI!P82+AR!P82+LR!P82+LL!P82+AY!P82+MG!P82+RM!P82</f>
        <v>2852034</v>
      </c>
      <c r="Q82" s="15">
        <f>AP!Q82+TA!Q82+AN!Q82+AT!Q82+CO!Q82+VA!Q82+OH!Q82+MA!Q82+ÑU!Q82+BI!Q82+AR!Q82+LR!Q82+LL!Q82+AY!Q82+MG!Q82+RM!Q82</f>
        <v>1306450</v>
      </c>
      <c r="R82" s="15">
        <f>AP!R82+TA!R82+AN!R82+AT!R82+CO!R82+VA!R82+OH!R82+MA!R82+ÑU!R82+BI!R82+AR!R82+LR!R82+LL!R82+AY!R82+MG!R82+RM!R82</f>
        <v>361880</v>
      </c>
      <c r="S82" s="15">
        <f>AP!S82+TA!S82+AN!S82+AT!S82+CO!S82+VA!S82+OH!S82+MA!S82+ÑU!S82+BI!S82+AR!S82+LR!S82+LL!S82+AY!S82+MG!S82+RM!S82</f>
        <v>297590</v>
      </c>
      <c r="T82" s="15">
        <f>AP!T82+TA!T82+AN!T82+AT!T82+CO!T82+VA!T82+OH!T82+MA!T82+ÑU!T82+BI!T82+AR!T82+LR!T82+LL!T82+AY!T82+MG!T82+RM!T82</f>
        <v>122870</v>
      </c>
      <c r="U82" s="15">
        <f>AP!U82+TA!U82+AN!U82+AT!U82+CO!U82+VA!U82+OH!U82+MA!U82+ÑU!U82+BI!U82+AR!U82+LR!U82+LL!U82+AY!U82+MG!U82+RM!U82</f>
        <v>0</v>
      </c>
      <c r="V82" s="15">
        <f>AP!V82+TA!V82+AN!V82+AT!V82+CO!V82+VA!V82+OH!V82+MA!V82+ÑU!V82+BI!V82+AR!V82+LR!V82+LL!V82+AY!V82+MG!V82+RM!V82</f>
        <v>0</v>
      </c>
      <c r="W82" s="15">
        <f>AP!W82+TA!W82+AN!W82+AT!W82+CO!W82+VA!W82+OH!W82+MA!W82+ÑU!W82+BI!W82+AR!W82+LR!W82+LL!W82+AY!W82+MG!W82+RM!W82</f>
        <v>0</v>
      </c>
      <c r="X82" s="15">
        <f>AP!X82+TA!X82+AN!X82+AT!X82+CO!X82+VA!X82+OH!X82+MA!X82+ÑU!X82+BI!X82+AR!X82+LR!X82+LL!X82+AY!X82+MG!X82+RM!X82</f>
        <v>0</v>
      </c>
      <c r="Y82" s="15">
        <f>AP!Y82+TA!Y82+AN!Y82+AT!Y82+CO!Y82+VA!Y82+OH!Y82+MA!Y82+ÑU!Y82+BI!Y82+AR!Y82+LR!Y82+LL!Y82+AY!Y82+MG!Y82+RM!Y82</f>
        <v>0</v>
      </c>
      <c r="Z82" s="15">
        <f>AP!Z82+TA!Z82+AN!Z82+AT!Z82+CO!Z82+VA!Z82+OH!Z82+MA!Z82+ÑU!Z82+BI!Z82+AR!Z82+LR!Z82+LL!Z82+AY!Z82+MG!Z82+RM!Z82</f>
        <v>0</v>
      </c>
      <c r="AA82" s="15">
        <f>AP!AA82+TA!AA82+AN!AA82+AT!AA82+CO!AA82+VA!AA82+OH!AA82+MA!AA82+ÑU!AA82+BI!AA82+AR!AA82+LR!AA82+LL!AA82+AY!AA82+MG!AA82+RM!AA82</f>
        <v>0</v>
      </c>
      <c r="AB82" s="15">
        <f>AP!AB82+TA!AB82+AN!AB82+AT!AB82+CO!AB82+VA!AB82+OH!AB82+MA!AB82+ÑU!AB82+BI!AB82+AR!AB82+LR!AB82+LL!AB82+AY!AB82+MG!AB82+RM!AB82</f>
        <v>0</v>
      </c>
      <c r="AC82" s="15">
        <f>AP!AC82+TA!AC82+AN!AC82+AT!AC82+CO!AC82+VA!AC82+OH!AC82+MA!AC82+ÑU!AC82+BI!AC82+AR!AC82+LR!AC82+LL!AC82+AY!AC82+MG!AC82+RM!AC82</f>
        <v>0</v>
      </c>
      <c r="AD82" s="15">
        <f>AP!AD82+TA!AD82+AN!AD82+AT!AD82+CO!AD82+VA!AD82+OH!AD82+MA!AD82+ÑU!AD82+BI!AD82+AR!AD82+LR!AD82+LL!AD82+AY!AD82+MG!AD82+RM!AD82</f>
        <v>0</v>
      </c>
      <c r="AE82" s="15">
        <f>AP!AE82+TA!AE82+AN!AE82+AT!AE82+CO!AE82+VA!AE82+OH!AE82+MA!AE82+ÑU!AE82+BI!AE82+AR!AE82+LR!AE82+LL!AE82+AY!AE82+MG!AE82+RM!AE82</f>
        <v>0</v>
      </c>
      <c r="AF82" s="15">
        <f>AP!AF82+TA!AF82+AN!AF82+AT!AF82+CO!AF82+VA!AF82+OH!AF82+MA!AF82+ÑU!AF82+BI!AF82+AR!AF82+LR!AF82+LL!AF82+AY!AF82+MG!AF82+RM!AF82</f>
        <v>0</v>
      </c>
      <c r="AG82" s="15">
        <f>AP!AG82+TA!AG82+AN!AG82+AT!AG82+CO!AG82+VA!AG82+OH!AG82+MA!AG82+ÑU!AG82+BI!AG82+AR!AG82+LR!AG82+LL!AG82+AY!AG82+MG!AG82+RM!AG82</f>
        <v>0</v>
      </c>
      <c r="AH82" s="15">
        <f>AP!AH82+TA!AH82+AN!AH82+AT!AH82+CO!AH82+VA!AH82+OH!AH82+MA!AH82+ÑU!AH82+BI!AH82+AR!AH82+LR!AH82+LL!AH82+AY!AH82+MG!AH82+RM!AH82</f>
        <v>0</v>
      </c>
      <c r="AI82" s="15">
        <f>AP!AI82+TA!AI82+AN!AI82+AT!AI82+CO!AI82+VA!AI82+OH!AI82+MA!AI82+ÑU!AI82+BI!AI82+AR!AI82+LR!AI82+LL!AI82+AY!AI82+MG!AI82+RM!AI82</f>
        <v>0</v>
      </c>
      <c r="AJ82" s="15">
        <f>AP!AJ82+TA!AJ82+AN!AJ82+AT!AJ82+CO!AJ82+VA!AJ82+OH!AJ82+MA!AJ82+ÑU!AJ82+BI!AJ82+AR!AJ82+LR!AJ82+LL!AJ82+AY!AJ82+MG!AJ82+RM!AJ82</f>
        <v>0</v>
      </c>
      <c r="AK82" s="15">
        <f>AP!AK82+TA!AK82+AN!AK82+AT!AK82+CO!AK82+VA!AK82+OH!AK82+MA!AK82+ÑU!AK82+BI!AK82+AR!AK82+LR!AK82+LL!AK82+AY!AK82+MG!AK82+RM!AK82</f>
        <v>0</v>
      </c>
      <c r="AL82" s="15">
        <f>AP!AL82+TA!AL82+AN!AL82+AT!AL82+CO!AL82+VA!AL82+OH!AL82+MA!AL82+ÑU!AL82+BI!AL82+AR!AL82+LR!AL82+LL!AL82+AY!AL82+MG!AL82+RM!AL82</f>
        <v>0</v>
      </c>
      <c r="AM82" s="15">
        <f>AP!AM82+TA!AM82+AN!AM82+AT!AM82+CO!AM82+VA!AM82+OH!AM82+MA!AM82+ÑU!AM82+BI!AM82+AR!AM82+LR!AM82+LL!AM82+AY!AM82+MG!AM82+RM!AM82</f>
        <v>0</v>
      </c>
      <c r="AN82" s="18">
        <f t="shared" si="218"/>
        <v>21008841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14">
        <f>AP!D83+TA!D83+AN!D83+AT!D83+CO!D83+VA!D83+OH!D83+MA!D83+ÑU!D83+BI!D83+AR!D83+LR!D83+LL!D83+AY!D83+MG!D83+RM!D83</f>
        <v>0</v>
      </c>
      <c r="E83" s="14">
        <f>AP!E83+TA!E83+AN!E83+AT!E83+CO!E83+VA!E83+OH!E83+MA!E83+ÑU!E83+BI!E83+AR!E83+LR!E83+LL!E83+AY!E83+MG!E83+RM!E83</f>
        <v>0</v>
      </c>
      <c r="F83" s="14">
        <f>AP!F83+TA!F83+AN!F83+AT!F83+CO!F83+VA!F83+OH!F83+MA!F83+ÑU!F83+BI!F83+AR!F83+LR!F83+LL!F83+AY!F83+MG!F83+RM!F83</f>
        <v>0</v>
      </c>
      <c r="G83" s="14">
        <f>AP!G83+TA!G83+AN!G83+AT!G83+CO!G83+VA!G83+OH!G83+MA!G83+ÑU!G83+BI!G83+AR!G83+LR!G83+LL!G83+AY!G83+MG!G83+RM!G83</f>
        <v>0</v>
      </c>
      <c r="H83" s="14">
        <f>AP!H83+TA!H83+AN!H83+AT!H83+CO!H83+VA!H83+OH!H83+MA!H83+ÑU!H83+BI!H83+AR!H83+LR!H83+LL!H83+AY!H83+MG!H83+RM!H83</f>
        <v>0</v>
      </c>
      <c r="I83" s="14">
        <f>AP!I83+TA!I83+AN!I83+AT!I83+CO!I83+VA!I83+OH!I83+MA!I83+ÑU!I83+BI!I83+AR!I83+LR!I83+LL!I83+AY!I83+MG!I83+RM!I83</f>
        <v>0</v>
      </c>
      <c r="J83" s="14">
        <f>AP!J83+TA!J83+AN!J83+AT!J83+CO!J83+VA!J83+OH!J83+MA!J83+ÑU!J83+BI!J83+AR!J83+LR!J83+LL!J83+AY!J83+MG!J83+RM!J83</f>
        <v>2</v>
      </c>
      <c r="K83" s="14">
        <f>AP!K83+TA!K83+AN!K83+AT!K83+CO!K83+VA!K83+OH!K83+MA!K83+ÑU!K83+BI!K83+AR!K83+LR!K83+LL!K83+AY!K83+MG!K83+RM!K83</f>
        <v>97</v>
      </c>
      <c r="L83" s="14">
        <f>AP!L83+TA!L83+AN!L83+AT!L83+CO!L83+VA!L83+OH!L83+MA!L83+ÑU!L83+BI!L83+AR!L83+LR!L83+LL!L83+AY!L83+MG!L83+RM!L83</f>
        <v>388</v>
      </c>
      <c r="M83" s="14">
        <f>AP!M83+TA!M83+AN!M83+AT!M83+CO!M83+VA!M83+OH!M83+MA!M83+ÑU!M83+BI!M83+AR!M83+LR!M83+LL!M83+AY!M83+MG!M83+RM!M83</f>
        <v>954</v>
      </c>
      <c r="N83" s="14">
        <f>AP!N83+TA!N83+AN!N83+AT!N83+CO!N83+VA!N83+OH!N83+MA!N83+ÑU!N83+BI!N83+AR!N83+LR!N83+LL!N83+AY!N83+MG!N83+RM!N83</f>
        <v>1130</v>
      </c>
      <c r="O83" s="14">
        <f>AP!O83+TA!O83+AN!O83+AT!O83+CO!O83+VA!O83+OH!O83+MA!O83+ÑU!O83+BI!O83+AR!O83+LR!O83+LL!O83+AY!O83+MG!O83+RM!O83</f>
        <v>1184</v>
      </c>
      <c r="P83" s="14">
        <f>AP!P83+TA!P83+AN!P83+AT!P83+CO!P83+VA!P83+OH!P83+MA!P83+ÑU!P83+BI!P83+AR!P83+LR!P83+LL!P83+AY!P83+MG!P83+RM!P83</f>
        <v>1706</v>
      </c>
      <c r="Q83" s="14">
        <f>AP!Q83+TA!Q83+AN!Q83+AT!Q83+CO!Q83+VA!Q83+OH!Q83+MA!Q83+ÑU!Q83+BI!Q83+AR!Q83+LR!Q83+LL!Q83+AY!Q83+MG!Q83+RM!Q83</f>
        <v>2444</v>
      </c>
      <c r="R83" s="14">
        <f>AP!R83+TA!R83+AN!R83+AT!R83+CO!R83+VA!R83+OH!R83+MA!R83+ÑU!R83+BI!R83+AR!R83+LR!R83+LL!R83+AY!R83+MG!R83+RM!R83</f>
        <v>2069</v>
      </c>
      <c r="S83" s="14">
        <f>AP!S83+TA!S83+AN!S83+AT!S83+CO!S83+VA!S83+OH!S83+MA!S83+ÑU!S83+BI!S83+AR!S83+LR!S83+LL!S83+AY!S83+MG!S83+RM!S83</f>
        <v>3244</v>
      </c>
      <c r="T83" s="14">
        <f>AP!T83+TA!T83+AN!T83+AT!T83+CO!T83+VA!T83+OH!T83+MA!T83+ÑU!T83+BI!T83+AR!T83+LR!T83+LL!T83+AY!T83+MG!T83+RM!T83</f>
        <v>4112</v>
      </c>
      <c r="U83" s="14">
        <f>AP!U83+TA!U83+AN!U83+AT!U83+CO!U83+VA!U83+OH!U83+MA!U83+ÑU!U83+BI!U83+AR!U83+LR!U83+LL!U83+AY!U83+MG!U83+RM!U83</f>
        <v>4000</v>
      </c>
      <c r="V83" s="14">
        <f>AP!V83+TA!V83+AN!V83+AT!V83+CO!V83+VA!V83+OH!V83+MA!V83+ÑU!V83+BI!V83+AR!V83+LR!V83+LL!V83+AY!V83+MG!V83+RM!V83</f>
        <v>3079</v>
      </c>
      <c r="W83" s="14">
        <f>AP!W83+TA!W83+AN!W83+AT!W83+CO!W83+VA!W83+OH!W83+MA!W83+ÑU!W83+BI!W83+AR!W83+LR!W83+LL!W83+AY!W83+MG!W83+RM!W83</f>
        <v>1650</v>
      </c>
      <c r="X83" s="14">
        <f>AP!X83+TA!X83+AN!X83+AT!X83+CO!X83+VA!X83+OH!X83+MA!X83+ÑU!X83+BI!X83+AR!X83+LR!X83+LL!X83+AY!X83+MG!X83+RM!X83</f>
        <v>343</v>
      </c>
      <c r="Y83" s="14">
        <f>AP!Y83+TA!Y83+AN!Y83+AT!Y83+CO!Y83+VA!Y83+OH!Y83+MA!Y83+ÑU!Y83+BI!Y83+AR!Y83+LR!Y83+LL!Y83+AY!Y83+MG!Y83+RM!Y83</f>
        <v>871</v>
      </c>
      <c r="Z83" s="14">
        <f>AP!Z83+TA!Z83+AN!Z83+AT!Z83+CO!Z83+VA!Z83+OH!Z83+MA!Z83+ÑU!Z83+BI!Z83+AR!Z83+LR!Z83+LL!Z83+AY!Z83+MG!Z83+RM!Z83</f>
        <v>812</v>
      </c>
      <c r="AA83" s="14">
        <f>AP!AA83+TA!AA83+AN!AA83+AT!AA83+CO!AA83+VA!AA83+OH!AA83+MA!AA83+ÑU!AA83+BI!AA83+AR!AA83+LR!AA83+LL!AA83+AY!AA83+MG!AA83+RM!AA83</f>
        <v>875</v>
      </c>
      <c r="AB83" s="14">
        <f>AP!AB83+TA!AB83+AN!AB83+AT!AB83+CO!AB83+VA!AB83+OH!AB83+MA!AB83+ÑU!AB83+BI!AB83+AR!AB83+LR!AB83+LL!AB83+AY!AB83+MG!AB83+RM!AB83</f>
        <v>1000</v>
      </c>
      <c r="AC83" s="14">
        <f>AP!AC83+TA!AC83+AN!AC83+AT!AC83+CO!AC83+VA!AC83+OH!AC83+MA!AC83+ÑU!AC83+BI!AC83+AR!AC83+LR!AC83+LL!AC83+AY!AC83+MG!AC83+RM!AC83</f>
        <v>1500</v>
      </c>
      <c r="AD83" s="14">
        <f>AP!AD83+TA!AD83+AN!AD83+AT!AD83+CO!AD83+VA!AD83+OH!AD83+MA!AD83+ÑU!AD83+BI!AD83+AR!AD83+LR!AD83+LL!AD83+AY!AD83+MG!AD83+RM!AD83</f>
        <v>1374</v>
      </c>
      <c r="AE83" s="14">
        <f>AP!AE83+TA!AE83+AN!AE83+AT!AE83+CO!AE83+VA!AE83+OH!AE83+MA!AE83+ÑU!AE83+BI!AE83+AR!AE83+LR!AE83+LL!AE83+AY!AE83+MG!AE83+RM!AE83</f>
        <v>1685</v>
      </c>
      <c r="AF83" s="14">
        <f>AP!AF83+TA!AF83+AN!AF83+AT!AF83+CO!AF83+VA!AF83+OH!AF83+MA!AF83+ÑU!AF83+BI!AF83+AR!AF83+LR!AF83+LL!AF83+AY!AF83+MG!AF83+RM!AF83</f>
        <v>1700</v>
      </c>
      <c r="AG83" s="14">
        <f>AP!AG83+TA!AG83+AN!AG83+AT!AG83+CO!AG83+VA!AG83+OH!AG83+MA!AG83+ÑU!AG83+BI!AG83+AR!AG83+LR!AG83+LL!AG83+AY!AG83+MG!AG83+RM!AG83</f>
        <v>1700</v>
      </c>
      <c r="AH83" s="14">
        <f>AP!AH83+TA!AH83+AN!AH83+AT!AH83+CO!AH83+VA!AH83+OH!AH83+MA!AH83+ÑU!AH83+BI!AH83+AR!AH83+LR!AH83+LL!AH83+AY!AH83+MG!AH83+RM!AH83</f>
        <v>1700</v>
      </c>
      <c r="AI83" s="14">
        <f>AP!AI83+TA!AI83+AN!AI83+AT!AI83+CO!AI83+VA!AI83+OH!AI83+MA!AI83+ÑU!AI83+BI!AI83+AR!AI83+LR!AI83+LL!AI83+AY!AI83+MG!AI83+RM!AI83</f>
        <v>3000</v>
      </c>
      <c r="AJ83" s="14">
        <f>AP!AJ83+TA!AJ83+AN!AJ83+AT!AJ83+CO!AJ83+VA!AJ83+OH!AJ83+MA!AJ83+ÑU!AJ83+BI!AJ83+AR!AJ83+LR!AJ83+LL!AJ83+AY!AJ83+MG!AJ83+RM!AJ83</f>
        <v>3000</v>
      </c>
      <c r="AK83" s="14">
        <f>AP!AK83+TA!AK83+AN!AK83+AT!AK83+CO!AK83+VA!AK83+OH!AK83+MA!AK83+ÑU!AK83+BI!AK83+AR!AK83+LR!AK83+LL!AK83+AY!AK83+MG!AK83+RM!AK83</f>
        <v>2375</v>
      </c>
      <c r="AL83" s="14">
        <f>AP!AL83+TA!AL83+AN!AL83+AT!AL83+CO!AL83+VA!AL83+OH!AL83+MA!AL83+ÑU!AL83+BI!AL83+AR!AL83+LR!AL83+LL!AL83+AY!AL83+MG!AL83+RM!AL83</f>
        <v>1736</v>
      </c>
      <c r="AM83" s="14">
        <f>AP!AM83+TA!AM83+AN!AM83+AT!AM83+CO!AM83+VA!AM83+OH!AM83+MA!AM83+ÑU!AM83+BI!AM83+AR!AM83+LR!AM83+LL!AM83+AY!AM83+MG!AM83+RM!AM83</f>
        <v>489</v>
      </c>
      <c r="AN83" s="17">
        <f t="shared" si="218"/>
        <v>50219</v>
      </c>
      <c r="AP83" s="61"/>
    </row>
    <row r="84" spans="1:42" ht="12.75" customHeight="1" x14ac:dyDescent="0.2">
      <c r="A84" s="150"/>
      <c r="B84" s="137"/>
      <c r="C84" s="11" t="s">
        <v>3</v>
      </c>
      <c r="D84" s="15">
        <f>AP!D84+TA!D84+AN!D84+AT!D84+CO!D84+VA!D84+OH!D84+MA!D84+ÑU!D84+BI!D84+AR!D84+LR!D84+LL!D84+AY!D84+MG!D84+RM!D84</f>
        <v>0</v>
      </c>
      <c r="E84" s="15">
        <f>AP!E84+TA!E84+AN!E84+AT!E84+CO!E84+VA!E84+OH!E84+MA!E84+ÑU!E84+BI!E84+AR!E84+LR!E84+LL!E84+AY!E84+MG!E84+RM!E84</f>
        <v>0</v>
      </c>
      <c r="F84" s="15">
        <f>AP!F84+TA!F84+AN!F84+AT!F84+CO!F84+VA!F84+OH!F84+MA!F84+ÑU!F84+BI!F84+AR!F84+LR!F84+LL!F84+AY!F84+MG!F84+RM!F84</f>
        <v>0</v>
      </c>
      <c r="G84" s="15">
        <f>AP!G84+TA!G84+AN!G84+AT!G84+CO!G84+VA!G84+OH!G84+MA!G84+ÑU!G84+BI!G84+AR!G84+LR!G84+LL!G84+AY!G84+MG!G84+RM!G84</f>
        <v>0</v>
      </c>
      <c r="H84" s="15">
        <f>AP!H84+TA!H84+AN!H84+AT!H84+CO!H84+VA!H84+OH!H84+MA!H84+ÑU!H84+BI!H84+AR!H84+LR!H84+LL!H84+AY!H84+MG!H84+RM!H84</f>
        <v>0</v>
      </c>
      <c r="I84" s="15">
        <f>AP!I84+TA!I84+AN!I84+AT!I84+CO!I84+VA!I84+OH!I84+MA!I84+ÑU!I84+BI!I84+AR!I84+LR!I84+LL!I84+AY!I84+MG!I84+RM!I84</f>
        <v>0</v>
      </c>
      <c r="J84" s="15">
        <f>AP!J84+TA!J84+AN!J84+AT!J84+CO!J84+VA!J84+OH!J84+MA!J84+ÑU!J84+BI!J84+AR!J84+LR!J84+LL!J84+AY!J84+MG!J84+RM!J84</f>
        <v>220</v>
      </c>
      <c r="K84" s="15">
        <f>AP!K84+TA!K84+AN!K84+AT!K84+CO!K84+VA!K84+OH!K84+MA!K84+ÑU!K84+BI!K84+AR!K84+LR!K84+LL!K84+AY!K84+MG!K84+RM!K84</f>
        <v>10740</v>
      </c>
      <c r="L84" s="15">
        <f>AP!L84+TA!L84+AN!L84+AT!L84+CO!L84+VA!L84+OH!L84+MA!L84+ÑU!L84+BI!L84+AR!L84+LR!L84+LL!L84+AY!L84+MG!L84+RM!L84</f>
        <v>43070</v>
      </c>
      <c r="M84" s="15">
        <f>AP!M84+TA!M84+AN!M84+AT!M84+CO!M84+VA!M84+OH!M84+MA!M84+ÑU!M84+BI!M84+AR!M84+LR!M84+LL!M84+AY!M84+MG!M84+RM!M84</f>
        <v>107320</v>
      </c>
      <c r="N84" s="15">
        <f>AP!N84+TA!N84+AN!N84+AT!N84+CO!N84+VA!N84+OH!N84+MA!N84+ÑU!N84+BI!N84+AR!N84+LR!N84+LL!N84+AY!N84+MG!N84+RM!N84</f>
        <v>131080</v>
      </c>
      <c r="O84" s="15">
        <f>AP!O84+TA!O84+AN!O84+AT!O84+CO!O84+VA!O84+OH!O84+MA!O84+ÑU!O84+BI!O84+AR!O84+LR!O84+LL!O84+AY!O84+MG!O84+RM!O84</f>
        <v>143400</v>
      </c>
      <c r="P84" s="15">
        <f>AP!P84+TA!P84+AN!P84+AT!P84+CO!P84+VA!P84+OH!P84+MA!P84+ÑU!P84+BI!P84+AR!P84+LR!P84+LL!P84+AY!P84+MG!P84+RM!P84</f>
        <v>200721</v>
      </c>
      <c r="Q84" s="15">
        <f>AP!Q84+TA!Q84+AN!Q84+AT!Q84+CO!Q84+VA!Q84+OH!Q84+MA!Q84+ÑU!Q84+BI!Q84+AR!Q84+LR!Q84+LL!Q84+AY!Q84+MG!Q84+RM!Q84</f>
        <v>282787</v>
      </c>
      <c r="R84" s="15">
        <f>AP!R84+TA!R84+AN!R84+AT!R84+CO!R84+VA!R84+OH!R84+MA!R84+ÑU!R84+BI!R84+AR!R84+LR!R84+LL!R84+AY!R84+MG!R84+RM!R84</f>
        <v>231622</v>
      </c>
      <c r="S84" s="15">
        <f>AP!S84+TA!S84+AN!S84+AT!S84+CO!S84+VA!S84+OH!S84+MA!S84+ÑU!S84+BI!S84+AR!S84+LR!S84+LL!S84+AY!S84+MG!S84+RM!S84</f>
        <v>401584.88</v>
      </c>
      <c r="T84" s="15">
        <f>AP!T84+TA!T84+AN!T84+AT!T84+CO!T84+VA!T84+OH!T84+MA!T84+ÑU!T84+BI!T84+AR!T84+LR!T84+LL!T84+AY!T84+MG!T84+RM!T84</f>
        <v>528923</v>
      </c>
      <c r="U84" s="15">
        <f>AP!U84+TA!U84+AN!U84+AT!U84+CO!U84+VA!U84+OH!U84+MA!U84+ÑU!U84+BI!U84+AR!U84+LR!U84+LL!U84+AY!U84+MG!U84+RM!U84</f>
        <v>553198</v>
      </c>
      <c r="V84" s="15">
        <f>AP!V84+TA!V84+AN!V84+AT!V84+CO!V84+VA!V84+OH!V84+MA!V84+ÑU!V84+BI!V84+AR!V84+LR!V84+LL!V84+AY!V84+MG!V84+RM!V84</f>
        <v>485394.62</v>
      </c>
      <c r="W84" s="15">
        <f>AP!W84+TA!W84+AN!W84+AT!W84+CO!W84+VA!W84+OH!W84+MA!W84+ÑU!W84+BI!W84+AR!W84+LR!W84+LL!W84+AY!W84+MG!W84+RM!W84</f>
        <v>271042.38</v>
      </c>
      <c r="X84" s="15">
        <f>AP!X84+TA!X84+AN!X84+AT!X84+CO!X84+VA!X84+OH!X84+MA!X84+ÑU!X84+BI!X84+AR!X84+LR!X84+LL!X84+AY!X84+MG!X84+RM!X84</f>
        <v>61071</v>
      </c>
      <c r="Y84" s="15">
        <f>AP!Y84+TA!Y84+AN!Y84+AT!Y84+CO!Y84+VA!Y84+OH!Y84+MA!Y84+ÑU!Y84+BI!Y84+AR!Y84+LR!Y84+LL!Y84+AY!Y84+MG!Y84+RM!Y84</f>
        <v>169007</v>
      </c>
      <c r="Z84" s="15">
        <f>AP!Z84+TA!Z84+AN!Z84+AT!Z84+CO!Z84+VA!Z84+OH!Z84+MA!Z84+ÑU!Z84+BI!Z84+AR!Z84+LR!Z84+LL!Z84+AY!Z84+MG!Z84+RM!Z84</f>
        <v>153178.99</v>
      </c>
      <c r="AA84" s="15">
        <f>AP!AA84+TA!AA84+AN!AA84+AT!AA84+CO!AA84+VA!AA84+OH!AA84+MA!AA84+ÑU!AA84+BI!AA84+AR!AA84+LR!AA84+LL!AA84+AY!AA84+MG!AA84+RM!AA84</f>
        <v>232385.9</v>
      </c>
      <c r="AB84" s="15">
        <f>AP!AB84+TA!AB84+AN!AB84+AT!AB84+CO!AB84+VA!AB84+OH!AB84+MA!AB84+ÑU!AB84+BI!AB84+AR!AB84+LR!AB84+LL!AB84+AY!AB84+MG!AB84+RM!AB84</f>
        <v>286135.66000000003</v>
      </c>
      <c r="AC84" s="15">
        <f>AP!AC84+TA!AC84+AN!AC84+AT!AC84+CO!AC84+VA!AC84+OH!AC84+MA!AC84+ÑU!AC84+BI!AC84+AR!AC84+LR!AC84+LL!AC84+AY!AC84+MG!AC84+RM!AC84</f>
        <v>431483.11</v>
      </c>
      <c r="AD84" s="15">
        <f>AP!AD84+TA!AD84+AN!AD84+AT!AD84+CO!AD84+VA!AD84+OH!AD84+MA!AD84+ÑU!AD84+BI!AD84+AR!AD84+LR!AD84+LL!AD84+AY!AD84+MG!AD84+RM!AD84</f>
        <v>440615.78</v>
      </c>
      <c r="AE84" s="15">
        <f>AP!AE84+TA!AE84+AN!AE84+AT!AE84+CO!AE84+VA!AE84+OH!AE84+MA!AE84+ÑU!AE84+BI!AE84+AR!AE84+LR!AE84+LL!AE84+AY!AE84+MG!AE84+RM!AE84</f>
        <v>596722.01</v>
      </c>
      <c r="AF84" s="15">
        <f>AP!AF84+TA!AF84+AN!AF84+AT!AF84+CO!AF84+VA!AF84+OH!AF84+MA!AF84+ÑU!AF84+BI!AF84+AR!AF84+LR!AF84+LL!AF84+AY!AF84+MG!AF84+RM!AF84</f>
        <v>570137.65000000014</v>
      </c>
      <c r="AG84" s="15">
        <f>AP!AG84+TA!AG84+AN!AG84+AT!AG84+CO!AG84+VA!AG84+OH!AG84+MA!AG84+ÑU!AG84+BI!AG84+AR!AG84+LR!AG84+LL!AG84+AY!AG84+MG!AG84+RM!AG84</f>
        <v>552038.03</v>
      </c>
      <c r="AH84" s="15">
        <f>AP!AH84+TA!AH84+AN!AH84+AT!AH84+CO!AH84+VA!AH84+OH!AH84+MA!AH84+ÑU!AH84+BI!AH84+AR!AH84+LR!AH84+LL!AH84+AY!AH84+MG!AH84+RM!AH84</f>
        <v>554701</v>
      </c>
      <c r="AI84" s="15">
        <f>AP!AI84+TA!AI84+AN!AI84+AT!AI84+CO!AI84+VA!AI84+OH!AI84+MA!AI84+ÑU!AI84+BI!AI84+AR!AI84+LR!AI84+LL!AI84+AY!AI84+MG!AI84+RM!AI84</f>
        <v>959789</v>
      </c>
      <c r="AJ84" s="15">
        <f>AP!AJ84+TA!AJ84+AN!AJ84+AT!AJ84+CO!AJ84+VA!AJ84+OH!AJ84+MA!AJ84+ÑU!AJ84+BI!AJ84+AR!AJ84+LR!AJ84+LL!AJ84+AY!AJ84+MG!AJ84+RM!AJ84</f>
        <v>954195</v>
      </c>
      <c r="AK84" s="15">
        <f>AP!AK84+TA!AK84+AN!AK84+AT!AK84+CO!AK84+VA!AK84+OH!AK84+MA!AK84+ÑU!AK84+BI!AK84+AR!AK84+LR!AK84+LL!AK84+AY!AK84+MG!AK84+RM!AK84</f>
        <v>745228.26</v>
      </c>
      <c r="AL84" s="15">
        <f>AP!AL84+TA!AL84+AN!AL84+AT!AL84+CO!AL84+VA!AL84+OH!AL84+MA!AL84+ÑU!AL84+BI!AL84+AR!AL84+LR!AL84+LL!AL84+AY!AL84+MG!AL84+RM!AL84</f>
        <v>541401</v>
      </c>
      <c r="AM84" s="15">
        <f>AP!AM84+TA!AM84+AN!AM84+AT!AM84+CO!AM84+VA!AM84+OH!AM84+MA!AM84+ÑU!AM84+BI!AM84+AR!AM84+LR!AM84+LL!AM84+AY!AM84+MG!AM84+RM!AM84</f>
        <v>151211</v>
      </c>
      <c r="AN84" s="18">
        <f t="shared" si="218"/>
        <v>10790403.270000001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14">
        <f>AP!D85+TA!D85+AN!D85+AT!D85+CO!D85+VA!D85+OH!D85+MA!D85+ÑU!D85+BI!D85+AR!D85+LR!D85+LL!D85+AY!D85+MG!D85+RM!D85</f>
        <v>0</v>
      </c>
      <c r="E85" s="14">
        <f>AP!E85+TA!E85+AN!E85+AT!E85+CO!E85+VA!E85+OH!E85+MA!E85+ÑU!E85+BI!E85+AR!E85+LR!E85+LL!E85+AY!E85+MG!E85+RM!E85</f>
        <v>0</v>
      </c>
      <c r="F85" s="14">
        <f>AP!F85+TA!F85+AN!F85+AT!F85+CO!F85+VA!F85+OH!F85+MA!F85+ÑU!F85+BI!F85+AR!F85+LR!F85+LL!F85+AY!F85+MG!F85+RM!F85</f>
        <v>0</v>
      </c>
      <c r="G85" s="14">
        <f>AP!G85+TA!G85+AN!G85+AT!G85+CO!G85+VA!G85+OH!G85+MA!G85+ÑU!G85+BI!G85+AR!G85+LR!G85+LL!G85+AY!G85+MG!G85+RM!G85</f>
        <v>0</v>
      </c>
      <c r="H85" s="14">
        <f>AP!H85+TA!H85+AN!H85+AT!H85+CO!H85+VA!H85+OH!H85+MA!H85+ÑU!H85+BI!H85+AR!H85+LR!H85+LL!H85+AY!H85+MG!H85+RM!H85</f>
        <v>0</v>
      </c>
      <c r="I85" s="14">
        <f>AP!I85+TA!I85+AN!I85+AT!I85+CO!I85+VA!I85+OH!I85+MA!I85+ÑU!I85+BI!I85+AR!I85+LR!I85+LL!I85+AY!I85+MG!I85+RM!I85</f>
        <v>0</v>
      </c>
      <c r="J85" s="14">
        <f>AP!J85+TA!J85+AN!J85+AT!J85+CO!J85+VA!J85+OH!J85+MA!J85+ÑU!J85+BI!J85+AR!J85+LR!J85+LL!J85+AY!J85+MG!J85+RM!J85</f>
        <v>0</v>
      </c>
      <c r="K85" s="14">
        <f>AP!K85+TA!K85+AN!K85+AT!K85+CO!K85+VA!K85+OH!K85+MA!K85+ÑU!K85+BI!K85+AR!K85+LR!K85+LL!K85+AY!K85+MG!K85+RM!K85</f>
        <v>0</v>
      </c>
      <c r="L85" s="14">
        <f>AP!L85+TA!L85+AN!L85+AT!L85+CO!L85+VA!L85+OH!L85+MA!L85+ÑU!L85+BI!L85+AR!L85+LR!L85+LL!L85+AY!L85+MG!L85+RM!L85</f>
        <v>0</v>
      </c>
      <c r="M85" s="14">
        <f>AP!M85+TA!M85+AN!M85+AT!M85+CO!M85+VA!M85+OH!M85+MA!M85+ÑU!M85+BI!M85+AR!M85+LR!M85+LL!M85+AY!M85+MG!M85+RM!M85</f>
        <v>0</v>
      </c>
      <c r="N85" s="14">
        <f>AP!N85+TA!N85+AN!N85+AT!N85+CO!N85+VA!N85+OH!N85+MA!N85+ÑU!N85+BI!N85+AR!N85+LR!N85+LL!N85+AY!N85+MG!N85+RM!N85</f>
        <v>0</v>
      </c>
      <c r="O85" s="14">
        <f>AP!O85+TA!O85+AN!O85+AT!O85+CO!O85+VA!O85+OH!O85+MA!O85+ÑU!O85+BI!O85+AR!O85+LR!O85+LL!O85+AY!O85+MG!O85+RM!O85</f>
        <v>0</v>
      </c>
      <c r="P85" s="14">
        <f>AP!P85+TA!P85+AN!P85+AT!P85+CO!P85+VA!P85+OH!P85+MA!P85+ÑU!P85+BI!P85+AR!P85+LR!P85+LL!P85+AY!P85+MG!P85+RM!P85</f>
        <v>0</v>
      </c>
      <c r="Q85" s="14">
        <f>AP!Q85+TA!Q85+AN!Q85+AT!Q85+CO!Q85+VA!Q85+OH!Q85+MA!Q85+ÑU!Q85+BI!Q85+AR!Q85+LR!Q85+LL!Q85+AY!Q85+MG!Q85+RM!Q85</f>
        <v>0</v>
      </c>
      <c r="R85" s="14">
        <f>AP!R85+TA!R85+AN!R85+AT!R85+CO!R85+VA!R85+OH!R85+MA!R85+ÑU!R85+BI!R85+AR!R85+LR!R85+LL!R85+AY!R85+MG!R85+RM!R85</f>
        <v>30070</v>
      </c>
      <c r="S85" s="14">
        <f>AP!S85+TA!S85+AN!S85+AT!S85+CO!S85+VA!S85+OH!S85+MA!S85+ÑU!S85+BI!S85+AR!S85+LR!S85+LL!S85+AY!S85+MG!S85+RM!S85</f>
        <v>45196</v>
      </c>
      <c r="T85" s="14">
        <f>AP!T85+TA!T85+AN!T85+AT!T85+CO!T85+VA!T85+OH!T85+MA!T85+ÑU!T85+BI!T85+AR!T85+LR!T85+LL!T85+AY!T85+MG!T85+RM!T85</f>
        <v>48343</v>
      </c>
      <c r="U85" s="14">
        <f>AP!U85+TA!U85+AN!U85+AT!U85+CO!U85+VA!U85+OH!U85+MA!U85+ÑU!U85+BI!U85+AR!U85+LR!U85+LL!U85+AY!U85+MG!U85+RM!U85</f>
        <v>58820</v>
      </c>
      <c r="V85" s="14">
        <f>AP!V85+TA!V85+AN!V85+AT!V85+CO!V85+VA!V85+OH!V85+MA!V85+ÑU!V85+BI!V85+AR!V85+LR!V85+LL!V85+AY!V85+MG!V85+RM!V85</f>
        <v>27554</v>
      </c>
      <c r="W85" s="14">
        <f>AP!W85+TA!W85+AN!W85+AT!W85+CO!W85+VA!W85+OH!W85+MA!W85+ÑU!W85+BI!W85+AR!W85+LR!W85+LL!W85+AY!W85+MG!W85+RM!W85</f>
        <v>22780</v>
      </c>
      <c r="X85" s="14">
        <f>AP!X85+TA!X85+AN!X85+AT!X85+CO!X85+VA!X85+OH!X85+MA!X85+ÑU!X85+BI!X85+AR!X85+LR!X85+LL!X85+AY!X85+MG!X85+RM!X85</f>
        <v>21086</v>
      </c>
      <c r="Y85" s="14">
        <f>AP!Y85+TA!Y85+AN!Y85+AT!Y85+CO!Y85+VA!Y85+OH!Y85+MA!Y85+ÑU!Y85+BI!Y85+AR!Y85+LR!Y85+LL!Y85+AY!Y85+MG!Y85+RM!Y85</f>
        <v>0</v>
      </c>
      <c r="Z85" s="14">
        <f>AP!Z85+TA!Z85+AN!Z85+AT!Z85+CO!Z85+VA!Z85+OH!Z85+MA!Z85+ÑU!Z85+BI!Z85+AR!Z85+LR!Z85+LL!Z85+AY!Z85+MG!Z85+RM!Z85</f>
        <v>0</v>
      </c>
      <c r="AA85" s="14">
        <f>AP!AA85+TA!AA85+AN!AA85+AT!AA85+CO!AA85+VA!AA85+OH!AA85+MA!AA85+ÑU!AA85+BI!AA85+AR!AA85+LR!AA85+LL!AA85+AY!AA85+MG!AA85+RM!AA85</f>
        <v>0</v>
      </c>
      <c r="AB85" s="14">
        <f>AP!AB85+TA!AB85+AN!AB85+AT!AB85+CO!AB85+VA!AB85+OH!AB85+MA!AB85+ÑU!AB85+BI!AB85+AR!AB85+LR!AB85+LL!AB85+AY!AB85+MG!AB85+RM!AB85</f>
        <v>0</v>
      </c>
      <c r="AC85" s="14">
        <f>AP!AC85+TA!AC85+AN!AC85+AT!AC85+CO!AC85+VA!AC85+OH!AC85+MA!AC85+ÑU!AC85+BI!AC85+AR!AC85+LR!AC85+LL!AC85+AY!AC85+MG!AC85+RM!AC85</f>
        <v>0</v>
      </c>
      <c r="AD85" s="14">
        <f>AP!AD85+TA!AD85+AN!AD85+AT!AD85+CO!AD85+VA!AD85+OH!AD85+MA!AD85+ÑU!AD85+BI!AD85+AR!AD85+LR!AD85+LL!AD85+AY!AD85+MG!AD85+RM!AD85</f>
        <v>0</v>
      </c>
      <c r="AE85" s="14">
        <f>AP!AE85+TA!AE85+AN!AE85+AT!AE85+CO!AE85+VA!AE85+OH!AE85+MA!AE85+ÑU!AE85+BI!AE85+AR!AE85+LR!AE85+LL!AE85+AY!AE85+MG!AE85+RM!AE85</f>
        <v>0</v>
      </c>
      <c r="AF85" s="14">
        <f>AP!AF85+TA!AF85+AN!AF85+AT!AF85+CO!AF85+VA!AF85+OH!AF85+MA!AF85+ÑU!AF85+BI!AF85+AR!AF85+LR!AF85+LL!AF85+AY!AF85+MG!AF85+RM!AF85</f>
        <v>0</v>
      </c>
      <c r="AG85" s="14">
        <f>AP!AG85+TA!AG85+AN!AG85+AT!AG85+CO!AG85+VA!AG85+OH!AG85+MA!AG85+ÑU!AG85+BI!AG85+AR!AG85+LR!AG85+LL!AG85+AY!AG85+MG!AG85+RM!AG85</f>
        <v>0</v>
      </c>
      <c r="AH85" s="14">
        <f>AP!AH85+TA!AH85+AN!AH85+AT!AH85+CO!AH85+VA!AH85+OH!AH85+MA!AH85+ÑU!AH85+BI!AH85+AR!AH85+LR!AH85+LL!AH85+AY!AH85+MG!AH85+RM!AH85</f>
        <v>0</v>
      </c>
      <c r="AI85" s="14">
        <f>AP!AI85+TA!AI85+AN!AI85+AT!AI85+CO!AI85+VA!AI85+OH!AI85+MA!AI85+ÑU!AI85+BI!AI85+AR!AI85+LR!AI85+LL!AI85+AY!AI85+MG!AI85+RM!AI85</f>
        <v>0</v>
      </c>
      <c r="AJ85" s="14">
        <f>AP!AJ85+TA!AJ85+AN!AJ85+AT!AJ85+CO!AJ85+VA!AJ85+OH!AJ85+MA!AJ85+ÑU!AJ85+BI!AJ85+AR!AJ85+LR!AJ85+LL!AJ85+AY!AJ85+MG!AJ85+RM!AJ85</f>
        <v>0</v>
      </c>
      <c r="AK85" s="14">
        <f>AP!AK85+TA!AK85+AN!AK85+AT!AK85+CO!AK85+VA!AK85+OH!AK85+MA!AK85+ÑU!AK85+BI!AK85+AR!AK85+LR!AK85+LL!AK85+AY!AK85+MG!AK85+RM!AK85</f>
        <v>0</v>
      </c>
      <c r="AL85" s="14">
        <f>AP!AL85+TA!AL85+AN!AL85+AT!AL85+CO!AL85+VA!AL85+OH!AL85+MA!AL85+ÑU!AL85+BI!AL85+AR!AL85+LR!AL85+LL!AL85+AY!AL85+MG!AL85+RM!AL85</f>
        <v>0</v>
      </c>
      <c r="AM85" s="14">
        <f>AP!AM85+TA!AM85+AN!AM85+AT!AM85+CO!AM85+VA!AM85+OH!AM85+MA!AM85+ÑU!AM85+BI!AM85+AR!AM85+LR!AM85+LL!AM85+AY!AM85+MG!AM85+RM!AM85</f>
        <v>0</v>
      </c>
      <c r="AN85" s="17">
        <f t="shared" si="218"/>
        <v>253849</v>
      </c>
      <c r="AP85" s="61"/>
    </row>
    <row r="86" spans="1:42" ht="12.75" customHeight="1" x14ac:dyDescent="0.2">
      <c r="A86" s="150"/>
      <c r="B86" s="137"/>
      <c r="C86" s="11" t="s">
        <v>3</v>
      </c>
      <c r="D86" s="15">
        <f>AP!D86+TA!D86+AN!D86+AT!D86+CO!D86+VA!D86+OH!D86+MA!D86+ÑU!D86+BI!D86+AR!D86+LR!D86+LL!D86+AY!D86+MG!D86+RM!D86</f>
        <v>0</v>
      </c>
      <c r="E86" s="15">
        <f>AP!E86+TA!E86+AN!E86+AT!E86+CO!E86+VA!E86+OH!E86+MA!E86+ÑU!E86+BI!E86+AR!E86+LR!E86+LL!E86+AY!E86+MG!E86+RM!E86</f>
        <v>0</v>
      </c>
      <c r="F86" s="15">
        <f>AP!F86+TA!F86+AN!F86+AT!F86+CO!F86+VA!F86+OH!F86+MA!F86+ÑU!F86+BI!F86+AR!F86+LR!F86+LL!F86+AY!F86+MG!F86+RM!F86</f>
        <v>0</v>
      </c>
      <c r="G86" s="15">
        <f>AP!G86+TA!G86+AN!G86+AT!G86+CO!G86+VA!G86+OH!G86+MA!G86+ÑU!G86+BI!G86+AR!G86+LR!G86+LL!G86+AY!G86+MG!G86+RM!G86</f>
        <v>0</v>
      </c>
      <c r="H86" s="15">
        <f>AP!H86+TA!H86+AN!H86+AT!H86+CO!H86+VA!H86+OH!H86+MA!H86+ÑU!H86+BI!H86+AR!H86+LR!H86+LL!H86+AY!H86+MG!H86+RM!H86</f>
        <v>0</v>
      </c>
      <c r="I86" s="15">
        <f>AP!I86+TA!I86+AN!I86+AT!I86+CO!I86+VA!I86+OH!I86+MA!I86+ÑU!I86+BI!I86+AR!I86+LR!I86+LL!I86+AY!I86+MG!I86+RM!I86</f>
        <v>0</v>
      </c>
      <c r="J86" s="15">
        <f>AP!J86+TA!J86+AN!J86+AT!J86+CO!J86+VA!J86+OH!J86+MA!J86+ÑU!J86+BI!J86+AR!J86+LR!J86+LL!J86+AY!J86+MG!J86+RM!J86</f>
        <v>0</v>
      </c>
      <c r="K86" s="15">
        <f>AP!K86+TA!K86+AN!K86+AT!K86+CO!K86+VA!K86+OH!K86+MA!K86+ÑU!K86+BI!K86+AR!K86+LR!K86+LL!K86+AY!K86+MG!K86+RM!K86</f>
        <v>0</v>
      </c>
      <c r="L86" s="15">
        <f>AP!L86+TA!L86+AN!L86+AT!L86+CO!L86+VA!L86+OH!L86+MA!L86+ÑU!L86+BI!L86+AR!L86+LR!L86+LL!L86+AY!L86+MG!L86+RM!L86</f>
        <v>0</v>
      </c>
      <c r="M86" s="15">
        <f>AP!M86+TA!M86+AN!M86+AT!M86+CO!M86+VA!M86+OH!M86+MA!M86+ÑU!M86+BI!M86+AR!M86+LR!M86+LL!M86+AY!M86+MG!M86+RM!M86</f>
        <v>0</v>
      </c>
      <c r="N86" s="15">
        <f>AP!N86+TA!N86+AN!N86+AT!N86+CO!N86+VA!N86+OH!N86+MA!N86+ÑU!N86+BI!N86+AR!N86+LR!N86+LL!N86+AY!N86+MG!N86+RM!N86</f>
        <v>0</v>
      </c>
      <c r="O86" s="15">
        <f>AP!O86+TA!O86+AN!O86+AT!O86+CO!O86+VA!O86+OH!O86+MA!O86+ÑU!O86+BI!O86+AR!O86+LR!O86+LL!O86+AY!O86+MG!O86+RM!O86</f>
        <v>0</v>
      </c>
      <c r="P86" s="15">
        <f>AP!P86+TA!P86+AN!P86+AT!P86+CO!P86+VA!P86+OH!P86+MA!P86+ÑU!P86+BI!P86+AR!P86+LR!P86+LL!P86+AY!P86+MG!P86+RM!P86</f>
        <v>0</v>
      </c>
      <c r="Q86" s="15">
        <f>AP!Q86+TA!Q86+AN!Q86+AT!Q86+CO!Q86+VA!Q86+OH!Q86+MA!Q86+ÑU!Q86+BI!Q86+AR!Q86+LR!Q86+LL!Q86+AY!Q86+MG!Q86+RM!Q86</f>
        <v>0</v>
      </c>
      <c r="R86" s="15">
        <f>AP!R86+TA!R86+AN!R86+AT!R86+CO!R86+VA!R86+OH!R86+MA!R86+ÑU!R86+BI!R86+AR!R86+LR!R86+LL!R86+AY!R86+MG!R86+RM!R86</f>
        <v>3578997</v>
      </c>
      <c r="S86" s="15">
        <f>AP!S86+TA!S86+AN!S86+AT!S86+CO!S86+VA!S86+OH!S86+MA!S86+ÑU!S86+BI!S86+AR!S86+LR!S86+LL!S86+AY!S86+MG!S86+RM!S86</f>
        <v>5259105</v>
      </c>
      <c r="T86" s="15">
        <f>AP!T86+TA!T86+AN!T86+AT!T86+CO!T86+VA!T86+OH!T86+MA!T86+ÑU!T86+BI!T86+AR!T86+LR!T86+LL!T86+AY!T86+MG!T86+RM!T86</f>
        <v>5625690</v>
      </c>
      <c r="U86" s="15">
        <f>AP!U86+TA!U86+AN!U86+AT!U86+CO!U86+VA!U86+OH!U86+MA!U86+ÑU!U86+BI!U86+AR!U86+LR!U86+LL!U86+AY!U86+MG!U86+RM!U86</f>
        <v>8781131</v>
      </c>
      <c r="V86" s="15">
        <f>AP!V86+TA!V86+AN!V86+AT!V86+CO!V86+VA!V86+OH!V86+MA!V86+ÑU!V86+BI!V86+AR!V86+LR!V86+LL!V86+AY!V86+MG!V86+RM!V86</f>
        <v>4599600</v>
      </c>
      <c r="W86" s="15">
        <f>AP!W86+TA!W86+AN!W86+AT!W86+CO!W86+VA!W86+OH!W86+MA!W86+ÑU!W86+BI!W86+AR!W86+LR!W86+LL!W86+AY!W86+MG!W86+RM!W86</f>
        <v>4101958.75</v>
      </c>
      <c r="X86" s="15">
        <f>AP!X86+TA!X86+AN!X86+AT!X86+CO!X86+VA!X86+OH!X86+MA!X86+ÑU!X86+BI!X86+AR!X86+LR!X86+LL!X86+AY!X86+MG!X86+RM!X86</f>
        <v>3821578</v>
      </c>
      <c r="Y86" s="15">
        <f>AP!Y86+TA!Y86+AN!Y86+AT!Y86+CO!Y86+VA!Y86+OH!Y86+MA!Y86+ÑU!Y86+BI!Y86+AR!Y86+LR!Y86+LL!Y86+AY!Y86+MG!Y86+RM!Y86</f>
        <v>0</v>
      </c>
      <c r="Z86" s="15">
        <f>AP!Z86+TA!Z86+AN!Z86+AT!Z86+CO!Z86+VA!Z86+OH!Z86+MA!Z86+ÑU!Z86+BI!Z86+AR!Z86+LR!Z86+LL!Z86+AY!Z86+MG!Z86+RM!Z86</f>
        <v>0</v>
      </c>
      <c r="AA86" s="15">
        <f>AP!AA86+TA!AA86+AN!AA86+AT!AA86+CO!AA86+VA!AA86+OH!AA86+MA!AA86+ÑU!AA86+BI!AA86+AR!AA86+LR!AA86+LL!AA86+AY!AA86+MG!AA86+RM!AA86</f>
        <v>0</v>
      </c>
      <c r="AB86" s="15">
        <f>AP!AB86+TA!AB86+AN!AB86+AT!AB86+CO!AB86+VA!AB86+OH!AB86+MA!AB86+ÑU!AB86+BI!AB86+AR!AB86+LR!AB86+LL!AB86+AY!AB86+MG!AB86+RM!AB86</f>
        <v>0</v>
      </c>
      <c r="AC86" s="15">
        <f>AP!AC86+TA!AC86+AN!AC86+AT!AC86+CO!AC86+VA!AC86+OH!AC86+MA!AC86+ÑU!AC86+BI!AC86+AR!AC86+LR!AC86+LL!AC86+AY!AC86+MG!AC86+RM!AC86</f>
        <v>0</v>
      </c>
      <c r="AD86" s="15">
        <f>AP!AD86+TA!AD86+AN!AD86+AT!AD86+CO!AD86+VA!AD86+OH!AD86+MA!AD86+ÑU!AD86+BI!AD86+AR!AD86+LR!AD86+LL!AD86+AY!AD86+MG!AD86+RM!AD86</f>
        <v>0</v>
      </c>
      <c r="AE86" s="15">
        <f>AP!AE86+TA!AE86+AN!AE86+AT!AE86+CO!AE86+VA!AE86+OH!AE86+MA!AE86+ÑU!AE86+BI!AE86+AR!AE86+LR!AE86+LL!AE86+AY!AE86+MG!AE86+RM!AE86</f>
        <v>0</v>
      </c>
      <c r="AF86" s="15">
        <f>AP!AF86+TA!AF86+AN!AF86+AT!AF86+CO!AF86+VA!AF86+OH!AF86+MA!AF86+ÑU!AF86+BI!AF86+AR!AF86+LR!AF86+LL!AF86+AY!AF86+MG!AF86+RM!AF86</f>
        <v>0</v>
      </c>
      <c r="AG86" s="15">
        <f>AP!AG86+TA!AG86+AN!AG86+AT!AG86+CO!AG86+VA!AG86+OH!AG86+MA!AG86+ÑU!AG86+BI!AG86+AR!AG86+LR!AG86+LL!AG86+AY!AG86+MG!AG86+RM!AG86</f>
        <v>0</v>
      </c>
      <c r="AH86" s="15">
        <f>AP!AH86+TA!AH86+AN!AH86+AT!AH86+CO!AH86+VA!AH86+OH!AH86+MA!AH86+ÑU!AH86+BI!AH86+AR!AH86+LR!AH86+LL!AH86+AY!AH86+MG!AH86+RM!AH86</f>
        <v>0</v>
      </c>
      <c r="AI86" s="15">
        <f>AP!AI86+TA!AI86+AN!AI86+AT!AI86+CO!AI86+VA!AI86+OH!AI86+MA!AI86+ÑU!AI86+BI!AI86+AR!AI86+LR!AI86+LL!AI86+AY!AI86+MG!AI86+RM!AI86</f>
        <v>0</v>
      </c>
      <c r="AJ86" s="15">
        <f>AP!AJ86+TA!AJ86+AN!AJ86+AT!AJ86+CO!AJ86+VA!AJ86+OH!AJ86+MA!AJ86+ÑU!AJ86+BI!AJ86+AR!AJ86+LR!AJ86+LL!AJ86+AY!AJ86+MG!AJ86+RM!AJ86</f>
        <v>0</v>
      </c>
      <c r="AK86" s="15">
        <f>AP!AK86+TA!AK86+AN!AK86+AT!AK86+CO!AK86+VA!AK86+OH!AK86+MA!AK86+ÑU!AK86+BI!AK86+AR!AK86+LR!AK86+LL!AK86+AY!AK86+MG!AK86+RM!AK86</f>
        <v>0</v>
      </c>
      <c r="AL86" s="15">
        <f>AP!AL86+TA!AL86+AN!AL86+AT!AL86+CO!AL86+VA!AL86+OH!AL86+MA!AL86+ÑU!AL86+BI!AL86+AR!AL86+LR!AL86+LL!AL86+AY!AL86+MG!AL86+RM!AL86</f>
        <v>0</v>
      </c>
      <c r="AM86" s="15">
        <f>AP!AM86+TA!AM86+AN!AM86+AT!AM86+CO!AM86+VA!AM86+OH!AM86+MA!AM86+ÑU!AM86+BI!AM86+AR!AM86+LR!AM86+LL!AM86+AY!AM86+MG!AM86+RM!AM86</f>
        <v>0</v>
      </c>
      <c r="AN86" s="18">
        <f t="shared" si="218"/>
        <v>35768059.75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14">
        <f>AP!D87+TA!D87+AN!D87+AT!D87+CO!D87+VA!D87+OH!D87+MA!D87+ÑU!D87+BI!D87+AR!D87+LR!D87+LL!D87+AY!D87+MG!D87+RM!D87</f>
        <v>0</v>
      </c>
      <c r="E87" s="14">
        <f>AP!E87+TA!E87+AN!E87+AT!E87+CO!E87+VA!E87+OH!E87+MA!E87+ÑU!E87+BI!E87+AR!E87+LR!E87+LL!E87+AY!E87+MG!E87+RM!E87</f>
        <v>0</v>
      </c>
      <c r="F87" s="14">
        <f>AP!F87+TA!F87+AN!F87+AT!F87+CO!F87+VA!F87+OH!F87+MA!F87+ÑU!F87+BI!F87+AR!F87+LR!F87+LL!F87+AY!F87+MG!F87+RM!F87</f>
        <v>0</v>
      </c>
      <c r="G87" s="14">
        <f>AP!G87+TA!G87+AN!G87+AT!G87+CO!G87+VA!G87+OH!G87+MA!G87+ÑU!G87+BI!G87+AR!G87+LR!G87+LL!G87+AY!G87+MG!G87+RM!G87</f>
        <v>0</v>
      </c>
      <c r="H87" s="14">
        <f>AP!H87+TA!H87+AN!H87+AT!H87+CO!H87+VA!H87+OH!H87+MA!H87+ÑU!H87+BI!H87+AR!H87+LR!H87+LL!H87+AY!H87+MG!H87+RM!H87</f>
        <v>0</v>
      </c>
      <c r="I87" s="14">
        <f>AP!I87+TA!I87+AN!I87+AT!I87+CO!I87+VA!I87+OH!I87+MA!I87+ÑU!I87+BI!I87+AR!I87+LR!I87+LL!I87+AY!I87+MG!I87+RM!I87</f>
        <v>0</v>
      </c>
      <c r="J87" s="14">
        <f>AP!J87+TA!J87+AN!J87+AT!J87+CO!J87+VA!J87+OH!J87+MA!J87+ÑU!J87+BI!J87+AR!J87+LR!J87+LL!J87+AY!J87+MG!J87+RM!J87</f>
        <v>0</v>
      </c>
      <c r="K87" s="14">
        <f>AP!K87+TA!K87+AN!K87+AT!K87+CO!K87+VA!K87+OH!K87+MA!K87+ÑU!K87+BI!K87+AR!K87+LR!K87+LL!K87+AY!K87+MG!K87+RM!K87</f>
        <v>0</v>
      </c>
      <c r="L87" s="14">
        <f>AP!L87+TA!L87+AN!L87+AT!L87+CO!L87+VA!L87+OH!L87+MA!L87+ÑU!L87+BI!L87+AR!L87+LR!L87+LL!L87+AY!L87+MG!L87+RM!L87</f>
        <v>0</v>
      </c>
      <c r="M87" s="14">
        <f>AP!M87+TA!M87+AN!M87+AT!M87+CO!M87+VA!M87+OH!M87+MA!M87+ÑU!M87+BI!M87+AR!M87+LR!M87+LL!M87+AY!M87+MG!M87+RM!M87</f>
        <v>0</v>
      </c>
      <c r="N87" s="14">
        <f>AP!N87+TA!N87+AN!N87+AT!N87+CO!N87+VA!N87+OH!N87+MA!N87+ÑU!N87+BI!N87+AR!N87+LR!N87+LL!N87+AY!N87+MG!N87+RM!N87</f>
        <v>0</v>
      </c>
      <c r="O87" s="14">
        <f>AP!O87+TA!O87+AN!O87+AT!O87+CO!O87+VA!O87+OH!O87+MA!O87+ÑU!O87+BI!O87+AR!O87+LR!O87+LL!O87+AY!O87+MG!O87+RM!O87</f>
        <v>0</v>
      </c>
      <c r="P87" s="14">
        <f>AP!P87+TA!P87+AN!P87+AT!P87+CO!P87+VA!P87+OH!P87+MA!P87+ÑU!P87+BI!P87+AR!P87+LR!P87+LL!P87+AY!P87+MG!P87+RM!P87</f>
        <v>0</v>
      </c>
      <c r="Q87" s="14">
        <f>AP!Q87+TA!Q87+AN!Q87+AT!Q87+CO!Q87+VA!Q87+OH!Q87+MA!Q87+ÑU!Q87+BI!Q87+AR!Q87+LR!Q87+LL!Q87+AY!Q87+MG!Q87+RM!Q87</f>
        <v>0</v>
      </c>
      <c r="R87" s="14">
        <f>AP!R87+TA!R87+AN!R87+AT!R87+CO!R87+VA!R87+OH!R87+MA!R87+ÑU!R87+BI!R87+AR!R87+LR!R87+LL!R87+AY!R87+MG!R87+RM!R87</f>
        <v>0</v>
      </c>
      <c r="S87" s="14">
        <f>AP!S87+TA!S87+AN!S87+AT!S87+CO!S87+VA!S87+OH!S87+MA!S87+ÑU!S87+BI!S87+AR!S87+LR!S87+LL!S87+AY!S87+MG!S87+RM!S87</f>
        <v>0</v>
      </c>
      <c r="T87" s="14">
        <f>AP!T87+TA!T87+AN!T87+AT!T87+CO!T87+VA!T87+OH!T87+MA!T87+ÑU!T87+BI!T87+AR!T87+LR!T87+LL!T87+AY!T87+MG!T87+RM!T87</f>
        <v>0</v>
      </c>
      <c r="U87" s="14">
        <f>AP!U87+TA!U87+AN!U87+AT!U87+CO!U87+VA!U87+OH!U87+MA!U87+ÑU!U87+BI!U87+AR!U87+LR!U87+LL!U87+AY!U87+MG!U87+RM!U87</f>
        <v>0</v>
      </c>
      <c r="V87" s="14">
        <f>AP!V87+TA!V87+AN!V87+AT!V87+CO!V87+VA!V87+OH!V87+MA!V87+ÑU!V87+BI!V87+AR!V87+LR!V87+LL!V87+AY!V87+MG!V87+RM!V87</f>
        <v>0</v>
      </c>
      <c r="W87" s="14">
        <f>AP!W87+TA!W87+AN!W87+AT!W87+CO!W87+VA!W87+OH!W87+MA!W87+ÑU!W87+BI!W87+AR!W87+LR!W87+LL!W87+AY!W87+MG!W87+RM!W87</f>
        <v>37491</v>
      </c>
      <c r="X87" s="14">
        <f>AP!X87+TA!X87+AN!X87+AT!X87+CO!X87+VA!X87+OH!X87+MA!X87+ÑU!X87+BI!X87+AR!X87+LR!X87+LL!X87+AY!X87+MG!X87+RM!X87</f>
        <v>0</v>
      </c>
      <c r="Y87" s="14">
        <f>AP!Y87+TA!Y87+AN!Y87+AT!Y87+CO!Y87+VA!Y87+OH!Y87+MA!Y87+ÑU!Y87+BI!Y87+AR!Y87+LR!Y87+LL!Y87+AY!Y87+MG!Y87+RM!Y87</f>
        <v>0</v>
      </c>
      <c r="Z87" s="14">
        <f>AP!Z87+TA!Z87+AN!Z87+AT!Z87+CO!Z87+VA!Z87+OH!Z87+MA!Z87+ÑU!Z87+BI!Z87+AR!Z87+LR!Z87+LL!Z87+AY!Z87+MG!Z87+RM!Z87</f>
        <v>0</v>
      </c>
      <c r="AA87" s="14">
        <f>AP!AA87+TA!AA87+AN!AA87+AT!AA87+CO!AA87+VA!AA87+OH!AA87+MA!AA87+ÑU!AA87+BI!AA87+AR!AA87+LR!AA87+LL!AA87+AY!AA87+MG!AA87+RM!AA87</f>
        <v>0</v>
      </c>
      <c r="AB87" s="14">
        <f>AP!AB87+TA!AB87+AN!AB87+AT!AB87+CO!AB87+VA!AB87+OH!AB87+MA!AB87+ÑU!AB87+BI!AB87+AR!AB87+LR!AB87+LL!AB87+AY!AB87+MG!AB87+RM!AB87</f>
        <v>0</v>
      </c>
      <c r="AC87" s="14">
        <f>AP!AC87+TA!AC87+AN!AC87+AT!AC87+CO!AC87+VA!AC87+OH!AC87+MA!AC87+ÑU!AC87+BI!AC87+AR!AC87+LR!AC87+LL!AC87+AY!AC87+MG!AC87+RM!AC87</f>
        <v>0</v>
      </c>
      <c r="AD87" s="14">
        <f>AP!AD87+TA!AD87+AN!AD87+AT!AD87+CO!AD87+VA!AD87+OH!AD87+MA!AD87+ÑU!AD87+BI!AD87+AR!AD87+LR!AD87+LL!AD87+AY!AD87+MG!AD87+RM!AD87</f>
        <v>0</v>
      </c>
      <c r="AE87" s="14">
        <f>AP!AE87+TA!AE87+AN!AE87+AT!AE87+CO!AE87+VA!AE87+OH!AE87+MA!AE87+ÑU!AE87+BI!AE87+AR!AE87+LR!AE87+LL!AE87+AY!AE87+MG!AE87+RM!AE87</f>
        <v>0</v>
      </c>
      <c r="AF87" s="14">
        <f>AP!AF87+TA!AF87+AN!AF87+AT!AF87+CO!AF87+VA!AF87+OH!AF87+MA!AF87+ÑU!AF87+BI!AF87+AR!AF87+LR!AF87+LL!AF87+AY!AF87+MG!AF87+RM!AF87</f>
        <v>0</v>
      </c>
      <c r="AG87" s="14">
        <f>AP!AG87+TA!AG87+AN!AG87+AT!AG87+CO!AG87+VA!AG87+OH!AG87+MA!AG87+ÑU!AG87+BI!AG87+AR!AG87+LR!AG87+LL!AG87+AY!AG87+MG!AG87+RM!AG87</f>
        <v>0</v>
      </c>
      <c r="AH87" s="14">
        <f>AP!AH87+TA!AH87+AN!AH87+AT!AH87+CO!AH87+VA!AH87+OH!AH87+MA!AH87+ÑU!AH87+BI!AH87+AR!AH87+LR!AH87+LL!AH87+AY!AH87+MG!AH87+RM!AH87</f>
        <v>0</v>
      </c>
      <c r="AI87" s="14">
        <f>AP!AI87+TA!AI87+AN!AI87+AT!AI87+CO!AI87+VA!AI87+OH!AI87+MA!AI87+ÑU!AI87+BI!AI87+AR!AI87+LR!AI87+LL!AI87+AY!AI87+MG!AI87+RM!AI87</f>
        <v>0</v>
      </c>
      <c r="AJ87" s="14">
        <f>AP!AJ87+TA!AJ87+AN!AJ87+AT!AJ87+CO!AJ87+VA!AJ87+OH!AJ87+MA!AJ87+ÑU!AJ87+BI!AJ87+AR!AJ87+LR!AJ87+LL!AJ87+AY!AJ87+MG!AJ87+RM!AJ87</f>
        <v>0</v>
      </c>
      <c r="AK87" s="14">
        <f>AP!AK87+TA!AK87+AN!AK87+AT!AK87+CO!AK87+VA!AK87+OH!AK87+MA!AK87+ÑU!AK87+BI!AK87+AR!AK87+LR!AK87+LL!AK87+AY!AK87+MG!AK87+RM!AK87</f>
        <v>0</v>
      </c>
      <c r="AL87" s="14">
        <f>AP!AL87+TA!AL87+AN!AL87+AT!AL87+CO!AL87+VA!AL87+OH!AL87+MA!AL87+ÑU!AL87+BI!AL87+AR!AL87+LR!AL87+LL!AL87+AY!AL87+MG!AL87+RM!AL87</f>
        <v>0</v>
      </c>
      <c r="AM87" s="14">
        <f>AP!AM87+TA!AM87+AN!AM87+AT!AM87+CO!AM87+VA!AM87+OH!AM87+MA!AM87+ÑU!AM87+BI!AM87+AR!AM87+LR!AM87+LL!AM87+AY!AM87+MG!AM87+RM!AM87</f>
        <v>0</v>
      </c>
      <c r="AN87" s="17">
        <f t="shared" si="218"/>
        <v>37491</v>
      </c>
      <c r="AP87" s="61"/>
    </row>
    <row r="88" spans="1:42" ht="12.75" customHeight="1" x14ac:dyDescent="0.2">
      <c r="A88" s="150"/>
      <c r="B88" s="137"/>
      <c r="C88" s="11" t="s">
        <v>3</v>
      </c>
      <c r="D88" s="15">
        <f>AP!D88+TA!D88+AN!D88+AT!D88+CO!D88+VA!D88+OH!D88+MA!D88+ÑU!D88+BI!D88+AR!D88+LR!D88+LL!D88+AY!D88+MG!D88+RM!D88</f>
        <v>0</v>
      </c>
      <c r="E88" s="15">
        <f>AP!E88+TA!E88+AN!E88+AT!E88+CO!E88+VA!E88+OH!E88+MA!E88+ÑU!E88+BI!E88+AR!E88+LR!E88+LL!E88+AY!E88+MG!E88+RM!E88</f>
        <v>0</v>
      </c>
      <c r="F88" s="15">
        <f>AP!F88+TA!F88+AN!F88+AT!F88+CO!F88+VA!F88+OH!F88+MA!F88+ÑU!F88+BI!F88+AR!F88+LR!F88+LL!F88+AY!F88+MG!F88+RM!F88</f>
        <v>0</v>
      </c>
      <c r="G88" s="15">
        <f>AP!G88+TA!G88+AN!G88+AT!G88+CO!G88+VA!G88+OH!G88+MA!G88+ÑU!G88+BI!G88+AR!G88+LR!G88+LL!G88+AY!G88+MG!G88+RM!G88</f>
        <v>0</v>
      </c>
      <c r="H88" s="15">
        <f>AP!H88+TA!H88+AN!H88+AT!H88+CO!H88+VA!H88+OH!H88+MA!H88+ÑU!H88+BI!H88+AR!H88+LR!H88+LL!H88+AY!H88+MG!H88+RM!H88</f>
        <v>0</v>
      </c>
      <c r="I88" s="15">
        <f>AP!I88+TA!I88+AN!I88+AT!I88+CO!I88+VA!I88+OH!I88+MA!I88+ÑU!I88+BI!I88+AR!I88+LR!I88+LL!I88+AY!I88+MG!I88+RM!I88</f>
        <v>0</v>
      </c>
      <c r="J88" s="15">
        <f>AP!J88+TA!J88+AN!J88+AT!J88+CO!J88+VA!J88+OH!J88+MA!J88+ÑU!J88+BI!J88+AR!J88+LR!J88+LL!J88+AY!J88+MG!J88+RM!J88</f>
        <v>0</v>
      </c>
      <c r="K88" s="15">
        <f>AP!K88+TA!K88+AN!K88+AT!K88+CO!K88+VA!K88+OH!K88+MA!K88+ÑU!K88+BI!K88+AR!K88+LR!K88+LL!K88+AY!K88+MG!K88+RM!K88</f>
        <v>0</v>
      </c>
      <c r="L88" s="15">
        <f>AP!L88+TA!L88+AN!L88+AT!L88+CO!L88+VA!L88+OH!L88+MA!L88+ÑU!L88+BI!L88+AR!L88+LR!L88+LL!L88+AY!L88+MG!L88+RM!L88</f>
        <v>0</v>
      </c>
      <c r="M88" s="15">
        <f>AP!M88+TA!M88+AN!M88+AT!M88+CO!M88+VA!M88+OH!M88+MA!M88+ÑU!M88+BI!M88+AR!M88+LR!M88+LL!M88+AY!M88+MG!M88+RM!M88</f>
        <v>0</v>
      </c>
      <c r="N88" s="15">
        <f>AP!N88+TA!N88+AN!N88+AT!N88+CO!N88+VA!N88+OH!N88+MA!N88+ÑU!N88+BI!N88+AR!N88+LR!N88+LL!N88+AY!N88+MG!N88+RM!N88</f>
        <v>0</v>
      </c>
      <c r="O88" s="15">
        <f>AP!O88+TA!O88+AN!O88+AT!O88+CO!O88+VA!O88+OH!O88+MA!O88+ÑU!O88+BI!O88+AR!O88+LR!O88+LL!O88+AY!O88+MG!O88+RM!O88</f>
        <v>0</v>
      </c>
      <c r="P88" s="15">
        <f>AP!P88+TA!P88+AN!P88+AT!P88+CO!P88+VA!P88+OH!P88+MA!P88+ÑU!P88+BI!P88+AR!P88+LR!P88+LL!P88+AY!P88+MG!P88+RM!P88</f>
        <v>0</v>
      </c>
      <c r="Q88" s="15">
        <f>AP!Q88+TA!Q88+AN!Q88+AT!Q88+CO!Q88+VA!Q88+OH!Q88+MA!Q88+ÑU!Q88+BI!Q88+AR!Q88+LR!Q88+LL!Q88+AY!Q88+MG!Q88+RM!Q88</f>
        <v>0</v>
      </c>
      <c r="R88" s="15">
        <f>AP!R88+TA!R88+AN!R88+AT!R88+CO!R88+VA!R88+OH!R88+MA!R88+ÑU!R88+BI!R88+AR!R88+LR!R88+LL!R88+AY!R88+MG!R88+RM!R88</f>
        <v>0</v>
      </c>
      <c r="S88" s="15">
        <f>AP!S88+TA!S88+AN!S88+AT!S88+CO!S88+VA!S88+OH!S88+MA!S88+ÑU!S88+BI!S88+AR!S88+LR!S88+LL!S88+AY!S88+MG!S88+RM!S88</f>
        <v>0</v>
      </c>
      <c r="T88" s="15">
        <f>AP!T88+TA!T88+AN!T88+AT!T88+CO!T88+VA!T88+OH!T88+MA!T88+ÑU!T88+BI!T88+AR!T88+LR!T88+LL!T88+AY!T88+MG!T88+RM!T88</f>
        <v>0</v>
      </c>
      <c r="U88" s="15">
        <f>AP!U88+TA!U88+AN!U88+AT!U88+CO!U88+VA!U88+OH!U88+MA!U88+ÑU!U88+BI!U88+AR!U88+LR!U88+LL!U88+AY!U88+MG!U88+RM!U88</f>
        <v>0</v>
      </c>
      <c r="V88" s="15">
        <f>AP!V88+TA!V88+AN!V88+AT!V88+CO!V88+VA!V88+OH!V88+MA!V88+ÑU!V88+BI!V88+AR!V88+LR!V88+LL!V88+AY!V88+MG!V88+RM!V88</f>
        <v>0</v>
      </c>
      <c r="W88" s="15">
        <f>AP!W88+TA!W88+AN!W88+AT!W88+CO!W88+VA!W88+OH!W88+MA!W88+ÑU!W88+BI!W88+AR!W88+LR!W88+LL!W88+AY!W88+MG!W88+RM!W88</f>
        <v>15084960</v>
      </c>
      <c r="X88" s="15">
        <f>AP!X88+TA!X88+AN!X88+AT!X88+CO!X88+VA!X88+OH!X88+MA!X88+ÑU!X88+BI!X88+AR!X88+LR!X88+LL!X88+AY!X88+MG!X88+RM!X88</f>
        <v>0</v>
      </c>
      <c r="Y88" s="15">
        <f>AP!Y88+TA!Y88+AN!Y88+AT!Y88+CO!Y88+VA!Y88+OH!Y88+MA!Y88+ÑU!Y88+BI!Y88+AR!Y88+LR!Y88+LL!Y88+AY!Y88+MG!Y88+RM!Y88</f>
        <v>0</v>
      </c>
      <c r="Z88" s="15">
        <f>AP!Z88+TA!Z88+AN!Z88+AT!Z88+CO!Z88+VA!Z88+OH!Z88+MA!Z88+ÑU!Z88+BI!Z88+AR!Z88+LR!Z88+LL!Z88+AY!Z88+MG!Z88+RM!Z88</f>
        <v>0</v>
      </c>
      <c r="AA88" s="15">
        <f>AP!AA88+TA!AA88+AN!AA88+AT!AA88+CO!AA88+VA!AA88+OH!AA88+MA!AA88+ÑU!AA88+BI!AA88+AR!AA88+LR!AA88+LL!AA88+AY!AA88+MG!AA88+RM!AA88</f>
        <v>0</v>
      </c>
      <c r="AB88" s="15">
        <f>AP!AB88+TA!AB88+AN!AB88+AT!AB88+CO!AB88+VA!AB88+OH!AB88+MA!AB88+ÑU!AB88+BI!AB88+AR!AB88+LR!AB88+LL!AB88+AY!AB88+MG!AB88+RM!AB88</f>
        <v>0</v>
      </c>
      <c r="AC88" s="15">
        <f>AP!AC88+TA!AC88+AN!AC88+AT!AC88+CO!AC88+VA!AC88+OH!AC88+MA!AC88+ÑU!AC88+BI!AC88+AR!AC88+LR!AC88+LL!AC88+AY!AC88+MG!AC88+RM!AC88</f>
        <v>0</v>
      </c>
      <c r="AD88" s="15">
        <f>AP!AD88+TA!AD88+AN!AD88+AT!AD88+CO!AD88+VA!AD88+OH!AD88+MA!AD88+ÑU!AD88+BI!AD88+AR!AD88+LR!AD88+LL!AD88+AY!AD88+MG!AD88+RM!AD88</f>
        <v>0</v>
      </c>
      <c r="AE88" s="15">
        <f>AP!AE88+TA!AE88+AN!AE88+AT!AE88+CO!AE88+VA!AE88+OH!AE88+MA!AE88+ÑU!AE88+BI!AE88+AR!AE88+LR!AE88+LL!AE88+AY!AE88+MG!AE88+RM!AE88</f>
        <v>0</v>
      </c>
      <c r="AF88" s="15">
        <f>AP!AF88+TA!AF88+AN!AF88+AT!AF88+CO!AF88+VA!AF88+OH!AF88+MA!AF88+ÑU!AF88+BI!AF88+AR!AF88+LR!AF88+LL!AF88+AY!AF88+MG!AF88+RM!AF88</f>
        <v>0</v>
      </c>
      <c r="AG88" s="15">
        <f>AP!AG88+TA!AG88+AN!AG88+AT!AG88+CO!AG88+VA!AG88+OH!AG88+MA!AG88+ÑU!AG88+BI!AG88+AR!AG88+LR!AG88+LL!AG88+AY!AG88+MG!AG88+RM!AG88</f>
        <v>0</v>
      </c>
      <c r="AH88" s="15">
        <f>AP!AH88+TA!AH88+AN!AH88+AT!AH88+CO!AH88+VA!AH88+OH!AH88+MA!AH88+ÑU!AH88+BI!AH88+AR!AH88+LR!AH88+LL!AH88+AY!AH88+MG!AH88+RM!AH88</f>
        <v>0</v>
      </c>
      <c r="AI88" s="15">
        <f>AP!AI88+TA!AI88+AN!AI88+AT!AI88+CO!AI88+VA!AI88+OH!AI88+MA!AI88+ÑU!AI88+BI!AI88+AR!AI88+LR!AI88+LL!AI88+AY!AI88+MG!AI88+RM!AI88</f>
        <v>0</v>
      </c>
      <c r="AJ88" s="15">
        <f>AP!AJ88+TA!AJ88+AN!AJ88+AT!AJ88+CO!AJ88+VA!AJ88+OH!AJ88+MA!AJ88+ÑU!AJ88+BI!AJ88+AR!AJ88+LR!AJ88+LL!AJ88+AY!AJ88+MG!AJ88+RM!AJ88</f>
        <v>0</v>
      </c>
      <c r="AK88" s="15">
        <f>AP!AK88+TA!AK88+AN!AK88+AT!AK88+CO!AK88+VA!AK88+OH!AK88+MA!AK88+ÑU!AK88+BI!AK88+AR!AK88+LR!AK88+LL!AK88+AY!AK88+MG!AK88+RM!AK88</f>
        <v>0</v>
      </c>
      <c r="AL88" s="15">
        <f>AP!AL88+TA!AL88+AN!AL88+AT!AL88+CO!AL88+VA!AL88+OH!AL88+MA!AL88+ÑU!AL88+BI!AL88+AR!AL88+LR!AL88+LL!AL88+AY!AL88+MG!AL88+RM!AL88</f>
        <v>0</v>
      </c>
      <c r="AM88" s="15">
        <f>AP!AM88+TA!AM88+AN!AM88+AT!AM88+CO!AM88+VA!AM88+OH!AM88+MA!AM88+ÑU!AM88+BI!AM88+AR!AM88+LR!AM88+LL!AM88+AY!AM88+MG!AM88+RM!AM88</f>
        <v>0</v>
      </c>
      <c r="AN88" s="18">
        <f t="shared" si="218"/>
        <v>15084960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14">
        <f>AP!D89+TA!D89+AN!D89+AT!D89+CO!D89+VA!D89+OH!D89+MA!D89+ÑU!D89+BI!D89+AR!D89+LR!D89+LL!D89+AY!D89+MG!D89+RM!D89</f>
        <v>0</v>
      </c>
      <c r="E89" s="14">
        <f>AP!E89+TA!E89+AN!E89+AT!E89+CO!E89+VA!E89+OH!E89+MA!E89+ÑU!E89+BI!E89+AR!E89+LR!E89+LL!E89+AY!E89+MG!E89+RM!E89</f>
        <v>0</v>
      </c>
      <c r="F89" s="14">
        <f>AP!F89+TA!F89+AN!F89+AT!F89+CO!F89+VA!F89+OH!F89+MA!F89+ÑU!F89+BI!F89+AR!F89+LR!F89+LL!F89+AY!F89+MG!F89+RM!F89</f>
        <v>0</v>
      </c>
      <c r="G89" s="14">
        <f>AP!G89+TA!G89+AN!G89+AT!G89+CO!G89+VA!G89+OH!G89+MA!G89+ÑU!G89+BI!G89+AR!G89+LR!G89+LL!G89+AY!G89+MG!G89+RM!G89</f>
        <v>0</v>
      </c>
      <c r="H89" s="14">
        <f>AP!H89+TA!H89+AN!H89+AT!H89+CO!H89+VA!H89+OH!H89+MA!H89+ÑU!H89+BI!H89+AR!H89+LR!H89+LL!H89+AY!H89+MG!H89+RM!H89</f>
        <v>0</v>
      </c>
      <c r="I89" s="14">
        <f>AP!I89+TA!I89+AN!I89+AT!I89+CO!I89+VA!I89+OH!I89+MA!I89+ÑU!I89+BI!I89+AR!I89+LR!I89+LL!I89+AY!I89+MG!I89+RM!I89</f>
        <v>0</v>
      </c>
      <c r="J89" s="14">
        <f>AP!J89+TA!J89+AN!J89+AT!J89+CO!J89+VA!J89+OH!J89+MA!J89+ÑU!J89+BI!J89+AR!J89+LR!J89+LL!J89+AY!J89+MG!J89+RM!J89</f>
        <v>0</v>
      </c>
      <c r="K89" s="14">
        <f>AP!K89+TA!K89+AN!K89+AT!K89+CO!K89+VA!K89+OH!K89+MA!K89+ÑU!K89+BI!K89+AR!K89+LR!K89+LL!K89+AY!K89+MG!K89+RM!K89</f>
        <v>0</v>
      </c>
      <c r="L89" s="14">
        <f>AP!L89+TA!L89+AN!L89+AT!L89+CO!L89+VA!L89+OH!L89+MA!L89+ÑU!L89+BI!L89+AR!L89+LR!L89+LL!L89+AY!L89+MG!L89+RM!L89</f>
        <v>0</v>
      </c>
      <c r="M89" s="14">
        <f>AP!M89+TA!M89+AN!M89+AT!M89+CO!M89+VA!M89+OH!M89+MA!M89+ÑU!M89+BI!M89+AR!M89+LR!M89+LL!M89+AY!M89+MG!M89+RM!M89</f>
        <v>0</v>
      </c>
      <c r="N89" s="14">
        <f>AP!N89+TA!N89+AN!N89+AT!N89+CO!N89+VA!N89+OH!N89+MA!N89+ÑU!N89+BI!N89+AR!N89+LR!N89+LL!N89+AY!N89+MG!N89+RM!N89</f>
        <v>0</v>
      </c>
      <c r="O89" s="14">
        <f>AP!O89+TA!O89+AN!O89+AT!O89+CO!O89+VA!O89+OH!O89+MA!O89+ÑU!O89+BI!O89+AR!O89+LR!O89+LL!O89+AY!O89+MG!O89+RM!O89</f>
        <v>0</v>
      </c>
      <c r="P89" s="14">
        <f>AP!P89+TA!P89+AN!P89+AT!P89+CO!P89+VA!P89+OH!P89+MA!P89+ÑU!P89+BI!P89+AR!P89+LR!P89+LL!P89+AY!P89+MG!P89+RM!P89</f>
        <v>0</v>
      </c>
      <c r="Q89" s="14">
        <f>AP!Q89+TA!Q89+AN!Q89+AT!Q89+CO!Q89+VA!Q89+OH!Q89+MA!Q89+ÑU!Q89+BI!Q89+AR!Q89+LR!Q89+LL!Q89+AY!Q89+MG!Q89+RM!Q89</f>
        <v>0</v>
      </c>
      <c r="R89" s="14">
        <f>AP!R89+TA!R89+AN!R89+AT!R89+CO!R89+VA!R89+OH!R89+MA!R89+ÑU!R89+BI!R89+AR!R89+LR!R89+LL!R89+AY!R89+MG!R89+RM!R89</f>
        <v>0</v>
      </c>
      <c r="S89" s="14">
        <f>AP!S89+TA!S89+AN!S89+AT!S89+CO!S89+VA!S89+OH!S89+MA!S89+ÑU!S89+BI!S89+AR!S89+LR!S89+LL!S89+AY!S89+MG!S89+RM!S89</f>
        <v>0</v>
      </c>
      <c r="T89" s="14">
        <f>AP!T89+TA!T89+AN!T89+AT!T89+CO!T89+VA!T89+OH!T89+MA!T89+ÑU!T89+BI!T89+AR!T89+LR!T89+LL!T89+AY!T89+MG!T89+RM!T89</f>
        <v>0</v>
      </c>
      <c r="U89" s="14">
        <f>AP!U89+TA!U89+AN!U89+AT!U89+CO!U89+VA!U89+OH!U89+MA!U89+ÑU!U89+BI!U89+AR!U89+LR!U89+LL!U89+AY!U89+MG!U89+RM!U89</f>
        <v>0</v>
      </c>
      <c r="V89" s="14">
        <f>AP!V89+TA!V89+AN!V89+AT!V89+CO!V89+VA!V89+OH!V89+MA!V89+ÑU!V89+BI!V89+AR!V89+LR!V89+LL!V89+AY!V89+MG!V89+RM!V89</f>
        <v>0</v>
      </c>
      <c r="W89" s="14">
        <f>AP!W89+TA!W89+AN!W89+AT!W89+CO!W89+VA!W89+OH!W89+MA!W89+ÑU!W89+BI!W89+AR!W89+LR!W89+LL!W89+AY!W89+MG!W89+RM!W89</f>
        <v>0</v>
      </c>
      <c r="X89" s="14">
        <f>AP!X89+TA!X89+AN!X89+AT!X89+CO!X89+VA!X89+OH!X89+MA!X89+ÑU!X89+BI!X89+AR!X89+LR!X89+LL!X89+AY!X89+MG!X89+RM!X89</f>
        <v>0</v>
      </c>
      <c r="Y89" s="14">
        <f>AP!Y89+TA!Y89+AN!Y89+AT!Y89+CO!Y89+VA!Y89+OH!Y89+MA!Y89+ÑU!Y89+BI!Y89+AR!Y89+LR!Y89+LL!Y89+AY!Y89+MG!Y89+RM!Y89</f>
        <v>33001</v>
      </c>
      <c r="Z89" s="14">
        <f>AP!Z89+TA!Z89+AN!Z89+AT!Z89+CO!Z89+VA!Z89+OH!Z89+MA!Z89+ÑU!Z89+BI!Z89+AR!Z89+LR!Z89+LL!Z89+AY!Z89+MG!Z89+RM!Z89</f>
        <v>41401</v>
      </c>
      <c r="AA89" s="14">
        <f>AP!AA89+TA!AA89+AN!AA89+AT!AA89+CO!AA89+VA!AA89+OH!AA89+MA!AA89+ÑU!AA89+BI!AA89+AR!AA89+LR!AA89+LL!AA89+AY!AA89+MG!AA89+RM!AA89</f>
        <v>48698</v>
      </c>
      <c r="AB89" s="14">
        <f>AP!AB89+TA!AB89+AN!AB89+AT!AB89+CO!AB89+VA!AB89+OH!AB89+MA!AB89+ÑU!AB89+BI!AB89+AR!AB89+LR!AB89+LL!AB89+AY!AB89+MG!AB89+RM!AB89</f>
        <v>36601</v>
      </c>
      <c r="AC89" s="14">
        <f>AP!AC89+TA!AC89+AN!AC89+AT!AC89+CO!AC89+VA!AC89+OH!AC89+MA!AC89+ÑU!AC89+BI!AC89+AR!AC89+LR!AC89+LL!AC89+AY!AC89+MG!AC89+RM!AC89</f>
        <v>34947</v>
      </c>
      <c r="AD89" s="14">
        <f>AP!AD89+TA!AD89+AN!AD89+AT!AD89+CO!AD89+VA!AD89+OH!AD89+MA!AD89+ÑU!AD89+BI!AD89+AR!AD89+LR!AD89+LL!AD89+AY!AD89+MG!AD89+RM!AD89</f>
        <v>23669</v>
      </c>
      <c r="AE89" s="14">
        <f>AP!AE89+TA!AE89+AN!AE89+AT!AE89+CO!AE89+VA!AE89+OH!AE89+MA!AE89+ÑU!AE89+BI!AE89+AR!AE89+LR!AE89+LL!AE89+AY!AE89+MG!AE89+RM!AE89</f>
        <v>18428</v>
      </c>
      <c r="AF89" s="14">
        <f>AP!AF89+TA!AF89+AN!AF89+AT!AF89+CO!AF89+VA!AF89+OH!AF89+MA!AF89+ÑU!AF89+BI!AF89+AR!AF89+LR!AF89+LL!AF89+AY!AF89+MG!AF89+RM!AF89</f>
        <v>18310</v>
      </c>
      <c r="AG89" s="14">
        <f>AP!AG89+TA!AG89+AN!AG89+AT!AG89+CO!AG89+VA!AG89+OH!AG89+MA!AG89+ÑU!AG89+BI!AG89+AR!AG89+LR!AG89+LL!AG89+AY!AG89+MG!AG89+RM!AG89</f>
        <v>17824</v>
      </c>
      <c r="AH89" s="14">
        <f>AP!AH89+TA!AH89+AN!AH89+AT!AH89+CO!AH89+VA!AH89+OH!AH89+MA!AH89+ÑU!AH89+BI!AH89+AR!AH89+LR!AH89+LL!AH89+AY!AH89+MG!AH89+RM!AH89</f>
        <v>20267</v>
      </c>
      <c r="AI89" s="14">
        <f>AP!AI89+TA!AI89+AN!AI89+AT!AI89+CO!AI89+VA!AI89+OH!AI89+MA!AI89+ÑU!AI89+BI!AI89+AR!AI89+LR!AI89+LL!AI89+AY!AI89+MG!AI89+RM!AI89</f>
        <v>15506</v>
      </c>
      <c r="AJ89" s="14">
        <f>AP!AJ89+TA!AJ89+AN!AJ89+AT!AJ89+CO!AJ89+VA!AJ89+OH!AJ89+MA!AJ89+ÑU!AJ89+BI!AJ89+AR!AJ89+LR!AJ89+LL!AJ89+AY!AJ89+MG!AJ89+RM!AJ89</f>
        <v>18183</v>
      </c>
      <c r="AK89" s="14">
        <f>AP!AK89+TA!AK89+AN!AK89+AT!AK89+CO!AK89+VA!AK89+OH!AK89+MA!AK89+ÑU!AK89+BI!AK89+AR!AK89+LR!AK89+LL!AK89+AY!AK89+MG!AK89+RM!AK89</f>
        <v>19494</v>
      </c>
      <c r="AL89" s="14">
        <f>AP!AL89+TA!AL89+AN!AL89+AT!AL89+CO!AL89+VA!AL89+OH!AL89+MA!AL89+ÑU!AL89+BI!AL89+AR!AL89+LR!AL89+LL!AL89+AY!AL89+MG!AL89+RM!AL89</f>
        <v>21975</v>
      </c>
      <c r="AM89" s="14">
        <f>AP!AM89+TA!AM89+AN!AM89+AT!AM89+CO!AM89+VA!AM89+OH!AM89+MA!AM89+ÑU!AM89+BI!AM89+AR!AM89+LR!AM89+LL!AM89+AY!AM89+MG!AM89+RM!AM89</f>
        <v>3</v>
      </c>
      <c r="AN89" s="17">
        <f t="shared" si="218"/>
        <v>368307</v>
      </c>
      <c r="AP89" s="61"/>
    </row>
    <row r="90" spans="1:42" ht="21" customHeight="1" x14ac:dyDescent="0.2">
      <c r="A90" s="150"/>
      <c r="B90" s="137"/>
      <c r="C90" s="11" t="s">
        <v>3</v>
      </c>
      <c r="D90" s="15">
        <f>AP!D90+TA!D90+AN!D90+AT!D90+CO!D90+VA!D90+OH!D90+MA!D90+ÑU!D90+BI!D90+AR!D90+LR!D90+LL!D90+AY!D90+MG!D90+RM!D90</f>
        <v>0</v>
      </c>
      <c r="E90" s="15">
        <f>AP!E90+TA!E90+AN!E90+AT!E90+CO!E90+VA!E90+OH!E90+MA!E90+ÑU!E90+BI!E90+AR!E90+LR!E90+LL!E90+AY!E90+MG!E90+RM!E90</f>
        <v>0</v>
      </c>
      <c r="F90" s="15">
        <f>AP!F90+TA!F90+AN!F90+AT!F90+CO!F90+VA!F90+OH!F90+MA!F90+ÑU!F90+BI!F90+AR!F90+LR!F90+LL!F90+AY!F90+MG!F90+RM!F90</f>
        <v>0</v>
      </c>
      <c r="G90" s="15">
        <f>AP!G90+TA!G90+AN!G90+AT!G90+CO!G90+VA!G90+OH!G90+MA!G90+ÑU!G90+BI!G90+AR!G90+LR!G90+LL!G90+AY!G90+MG!G90+RM!G90</f>
        <v>0</v>
      </c>
      <c r="H90" s="15">
        <f>AP!H90+TA!H90+AN!H90+AT!H90+CO!H90+VA!H90+OH!H90+MA!H90+ÑU!H90+BI!H90+AR!H90+LR!H90+LL!H90+AY!H90+MG!H90+RM!H90</f>
        <v>0</v>
      </c>
      <c r="I90" s="15">
        <f>AP!I90+TA!I90+AN!I90+AT!I90+CO!I90+VA!I90+OH!I90+MA!I90+ÑU!I90+BI!I90+AR!I90+LR!I90+LL!I90+AY!I90+MG!I90+RM!I90</f>
        <v>0</v>
      </c>
      <c r="J90" s="15">
        <f>AP!J90+TA!J90+AN!J90+AT!J90+CO!J90+VA!J90+OH!J90+MA!J90+ÑU!J90+BI!J90+AR!J90+LR!J90+LL!J90+AY!J90+MG!J90+RM!J90</f>
        <v>0</v>
      </c>
      <c r="K90" s="15">
        <f>AP!K90+TA!K90+AN!K90+AT!K90+CO!K90+VA!K90+OH!K90+MA!K90+ÑU!K90+BI!K90+AR!K90+LR!K90+LL!K90+AY!K90+MG!K90+RM!K90</f>
        <v>0</v>
      </c>
      <c r="L90" s="15">
        <f>AP!L90+TA!L90+AN!L90+AT!L90+CO!L90+VA!L90+OH!L90+MA!L90+ÑU!L90+BI!L90+AR!L90+LR!L90+LL!L90+AY!L90+MG!L90+RM!L90</f>
        <v>0</v>
      </c>
      <c r="M90" s="15">
        <f>AP!M90+TA!M90+AN!M90+AT!M90+CO!M90+VA!M90+OH!M90+MA!M90+ÑU!M90+BI!M90+AR!M90+LR!M90+LL!M90+AY!M90+MG!M90+RM!M90</f>
        <v>0</v>
      </c>
      <c r="N90" s="15">
        <f>AP!N90+TA!N90+AN!N90+AT!N90+CO!N90+VA!N90+OH!N90+MA!N90+ÑU!N90+BI!N90+AR!N90+LR!N90+LL!N90+AY!N90+MG!N90+RM!N90</f>
        <v>0</v>
      </c>
      <c r="O90" s="15">
        <f>AP!O90+TA!O90+AN!O90+AT!O90+CO!O90+VA!O90+OH!O90+MA!O90+ÑU!O90+BI!O90+AR!O90+LR!O90+LL!O90+AY!O90+MG!O90+RM!O90</f>
        <v>0</v>
      </c>
      <c r="P90" s="15">
        <f>AP!P90+TA!P90+AN!P90+AT!P90+CO!P90+VA!P90+OH!P90+MA!P90+ÑU!P90+BI!P90+AR!P90+LR!P90+LL!P90+AY!P90+MG!P90+RM!P90</f>
        <v>0</v>
      </c>
      <c r="Q90" s="15">
        <f>AP!Q90+TA!Q90+AN!Q90+AT!Q90+CO!Q90+VA!Q90+OH!Q90+MA!Q90+ÑU!Q90+BI!Q90+AR!Q90+LR!Q90+LL!Q90+AY!Q90+MG!Q90+RM!Q90</f>
        <v>0</v>
      </c>
      <c r="R90" s="15">
        <f>AP!R90+TA!R90+AN!R90+AT!R90+CO!R90+VA!R90+OH!R90+MA!R90+ÑU!R90+BI!R90+AR!R90+LR!R90+LL!R90+AY!R90+MG!R90+RM!R90</f>
        <v>0</v>
      </c>
      <c r="S90" s="15">
        <f>AP!S90+TA!S90+AN!S90+AT!S90+CO!S90+VA!S90+OH!S90+MA!S90+ÑU!S90+BI!S90+AR!S90+LR!S90+LL!S90+AY!S90+MG!S90+RM!S90</f>
        <v>0</v>
      </c>
      <c r="T90" s="15">
        <f>AP!T90+TA!T90+AN!T90+AT!T90+CO!T90+VA!T90+OH!T90+MA!T90+ÑU!T90+BI!T90+AR!T90+LR!T90+LL!T90+AY!T90+MG!T90+RM!T90</f>
        <v>0</v>
      </c>
      <c r="U90" s="15">
        <f>AP!U90+TA!U90+AN!U90+AT!U90+CO!U90+VA!U90+OH!U90+MA!U90+ÑU!U90+BI!U90+AR!U90+LR!U90+LL!U90+AY!U90+MG!U90+RM!U90</f>
        <v>0</v>
      </c>
      <c r="V90" s="15">
        <f>AP!V90+TA!V90+AN!V90+AT!V90+CO!V90+VA!V90+OH!V90+MA!V90+ÑU!V90+BI!V90+AR!V90+LR!V90+LL!V90+AY!V90+MG!V90+RM!V90</f>
        <v>0</v>
      </c>
      <c r="W90" s="15">
        <f>AP!W90+TA!W90+AN!W90+AT!W90+CO!W90+VA!W90+OH!W90+MA!W90+ÑU!W90+BI!W90+AR!W90+LR!W90+LL!W90+AY!W90+MG!W90+RM!W90</f>
        <v>0</v>
      </c>
      <c r="X90" s="15">
        <f>AP!X90+TA!X90+AN!X90+AT!X90+CO!X90+VA!X90+OH!X90+MA!X90+ÑU!X90+BI!X90+AR!X90+LR!X90+LL!X90+AY!X90+MG!X90+RM!X90</f>
        <v>0</v>
      </c>
      <c r="Y90" s="15">
        <f>AP!Y90+TA!Y90+AN!Y90+AT!Y90+CO!Y90+VA!Y90+OH!Y90+MA!Y90+ÑU!Y90+BI!Y90+AR!Y90+LR!Y90+LL!Y90+AY!Y90+MG!Y90+RM!Y90</f>
        <v>8965987</v>
      </c>
      <c r="Z90" s="15">
        <f>AP!Z90+TA!Z90+AN!Z90+AT!Z90+CO!Z90+VA!Z90+OH!Z90+MA!Z90+ÑU!Z90+BI!Z90+AR!Z90+LR!Z90+LL!Z90+AY!Z90+MG!Z90+RM!Z90</f>
        <v>11493656.219999999</v>
      </c>
      <c r="AA90" s="15">
        <f>AP!AA90+TA!AA90+AN!AA90+AT!AA90+CO!AA90+VA!AA90+OH!AA90+MA!AA90+ÑU!AA90+BI!AA90+AR!AA90+LR!AA90+LL!AA90+AY!AA90+MG!AA90+RM!AA90</f>
        <v>16303383.390000001</v>
      </c>
      <c r="AB90" s="15">
        <f>AP!AB90+TA!AB90+AN!AB90+AT!AB90+CO!AB90+VA!AB90+OH!AB90+MA!AB90+ÑU!AB90+BI!AB90+AR!AB90+LR!AB90+LL!AB90+AY!AB90+MG!AB90+RM!AB90</f>
        <v>12518133.73</v>
      </c>
      <c r="AC90" s="15">
        <f>AP!AC90+TA!AC90+AN!AC90+AT!AC90+CO!AC90+VA!AC90+OH!AC90+MA!AC90+ÑU!AC90+BI!AC90+AR!AC90+LR!AC90+LL!AC90+AY!AC90+MG!AC90+RM!AC90</f>
        <v>12380010.469999999</v>
      </c>
      <c r="AD90" s="15">
        <f>AP!AD90+TA!AD90+AN!AD90+AT!AD90+CO!AD90+VA!AD90+OH!AD90+MA!AD90+ÑU!AD90+BI!AD90+AR!AD90+LR!AD90+LL!AD90+AY!AD90+MG!AD90+RM!AD90</f>
        <v>9282372.8300000001</v>
      </c>
      <c r="AE90" s="15">
        <f>AP!AE90+TA!AE90+AN!AE90+AT!AE90+CO!AE90+VA!AE90+OH!AE90+MA!AE90+ÑU!AE90+BI!AE90+AR!AE90+LR!AE90+LL!AE90+AY!AE90+MG!AE90+RM!AE90</f>
        <v>7185079.3949999996</v>
      </c>
      <c r="AF90" s="15">
        <f>AP!AF90+TA!AF90+AN!AF90+AT!AF90+CO!AF90+VA!AF90+OH!AF90+MA!AF90+ÑU!AF90+BI!AF90+AR!AF90+LR!AF90+LL!AF90+AY!AF90+MG!AF90+RM!AF90</f>
        <v>7566194.7999999998</v>
      </c>
      <c r="AG90" s="15">
        <f>AP!AG90+TA!AG90+AN!AG90+AT!AG90+CO!AG90+VA!AG90+OH!AG90+MA!AG90+ÑU!AG90+BI!AG90+AR!AG90+LR!AG90+LL!AG90+AY!AG90+MG!AG90+RM!AG90</f>
        <v>7338340</v>
      </c>
      <c r="AH90" s="15">
        <f>AP!AH90+TA!AH90+AN!AH90+AT!AH90+CO!AH90+VA!AH90+OH!AH90+MA!AH90+ÑU!AH90+BI!AH90+AR!AH90+LR!AH90+LL!AH90+AY!AH90+MG!AH90+RM!AH90</f>
        <v>7910709.1600000001</v>
      </c>
      <c r="AI90" s="15">
        <f>AP!AI90+TA!AI90+AN!AI90+AT!AI90+CO!AI90+VA!AI90+OH!AI90+MA!AI90+ÑU!AI90+BI!AI90+AR!AI90+LR!AI90+LL!AI90+AY!AI90+MG!AI90+RM!AI90</f>
        <v>7161440</v>
      </c>
      <c r="AJ90" s="15">
        <f>AP!AJ90+TA!AJ90+AN!AJ90+AT!AJ90+CO!AJ90+VA!AJ90+OH!AJ90+MA!AJ90+ÑU!AJ90+BI!AJ90+AR!AJ90+LR!AJ90+LL!AJ90+AY!AJ90+MG!AJ90+RM!AJ90</f>
        <v>8196559</v>
      </c>
      <c r="AK90" s="15">
        <f>AP!AK90+TA!AK90+AN!AK90+AT!AK90+CO!AK90+VA!AK90+OH!AK90+MA!AK90+ÑU!AK90+BI!AK90+AR!AK90+LR!AK90+LL!AK90+AY!AK90+MG!AK90+RM!AK90</f>
        <v>9261893.1099999994</v>
      </c>
      <c r="AL90" s="15">
        <f>AP!AL90+TA!AL90+AN!AL90+AT!AL90+CO!AL90+VA!AL90+OH!AL90+MA!AL90+ÑU!AL90+BI!AL90+AR!AL90+LR!AL90+LL!AL90+AY!AL90+MG!AL90+RM!AL90</f>
        <v>10810226.42</v>
      </c>
      <c r="AM90" s="15">
        <f>AP!AM90+TA!AM90+AN!AM90+AT!AM90+CO!AM90+VA!AM90+OH!AM90+MA!AM90+ÑU!AM90+BI!AM90+AR!AM90+LR!AM90+LL!AM90+AY!AM90+MG!AM90+RM!AM90</f>
        <v>3210</v>
      </c>
      <c r="AN90" s="18">
        <f t="shared" si="218"/>
        <v>136377195.52499998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14">
        <f>AP!D91+TA!D91+AN!D91+AT!D91+CO!D91+VA!D91+OH!D91+MA!D91+ÑU!D91+BI!D91+AR!D91+LR!D91+LL!D91+AY!D91+MG!D91+RM!D91</f>
        <v>0</v>
      </c>
      <c r="E91" s="14">
        <f>AP!E91+TA!E91+AN!E91+AT!E91+CO!E91+VA!E91+OH!E91+MA!E91+ÑU!E91+BI!E91+AR!E91+LR!E91+LL!E91+AY!E91+MG!E91+RM!E91</f>
        <v>0</v>
      </c>
      <c r="F91" s="14">
        <f>AP!F91+TA!F91+AN!F91+AT!F91+CO!F91+VA!F91+OH!F91+MA!F91+ÑU!F91+BI!F91+AR!F91+LR!F91+LL!F91+AY!F91+MG!F91+RM!F91</f>
        <v>0</v>
      </c>
      <c r="G91" s="14">
        <f>AP!G91+TA!G91+AN!G91+AT!G91+CO!G91+VA!G91+OH!G91+MA!G91+ÑU!G91+BI!G91+AR!G91+LR!G91+LL!G91+AY!G91+MG!G91+RM!G91</f>
        <v>0</v>
      </c>
      <c r="H91" s="14">
        <f>AP!H91+TA!H91+AN!H91+AT!H91+CO!H91+VA!H91+OH!H91+MA!H91+ÑU!H91+BI!H91+AR!H91+LR!H91+LL!H91+AY!H91+MG!H91+RM!H91</f>
        <v>0</v>
      </c>
      <c r="I91" s="14">
        <f>AP!I91+TA!I91+AN!I91+AT!I91+CO!I91+VA!I91+OH!I91+MA!I91+ÑU!I91+BI!I91+AR!I91+LR!I91+LL!I91+AY!I91+MG!I91+RM!I91</f>
        <v>0</v>
      </c>
      <c r="J91" s="14">
        <f>AP!J91+TA!J91+AN!J91+AT!J91+CO!J91+VA!J91+OH!J91+MA!J91+ÑU!J91+BI!J91+AR!J91+LR!J91+LL!J91+AY!J91+MG!J91+RM!J91</f>
        <v>0</v>
      </c>
      <c r="K91" s="14">
        <f>AP!K91+TA!K91+AN!K91+AT!K91+CO!K91+VA!K91+OH!K91+MA!K91+ÑU!K91+BI!K91+AR!K91+LR!K91+LL!K91+AY!K91+MG!K91+RM!K91</f>
        <v>0</v>
      </c>
      <c r="L91" s="14">
        <f>AP!L91+TA!L91+AN!L91+AT!L91+CO!L91+VA!L91+OH!L91+MA!L91+ÑU!L91+BI!L91+AR!L91+LR!L91+LL!L91+AY!L91+MG!L91+RM!L91</f>
        <v>0</v>
      </c>
      <c r="M91" s="14">
        <f>AP!M91+TA!M91+AN!M91+AT!M91+CO!M91+VA!M91+OH!M91+MA!M91+ÑU!M91+BI!M91+AR!M91+LR!M91+LL!M91+AY!M91+MG!M91+RM!M91</f>
        <v>0</v>
      </c>
      <c r="N91" s="14">
        <f>AP!N91+TA!N91+AN!N91+AT!N91+CO!N91+VA!N91+OH!N91+MA!N91+ÑU!N91+BI!N91+AR!N91+LR!N91+LL!N91+AY!N91+MG!N91+RM!N91</f>
        <v>0</v>
      </c>
      <c r="O91" s="14">
        <f>AP!O91+TA!O91+AN!O91+AT!O91+CO!O91+VA!O91+OH!O91+MA!O91+ÑU!O91+BI!O91+AR!O91+LR!O91+LL!O91+AY!O91+MG!O91+RM!O91</f>
        <v>0</v>
      </c>
      <c r="P91" s="14">
        <f>AP!P91+TA!P91+AN!P91+AT!P91+CO!P91+VA!P91+OH!P91+MA!P91+ÑU!P91+BI!P91+AR!P91+LR!P91+LL!P91+AY!P91+MG!P91+RM!P91</f>
        <v>0</v>
      </c>
      <c r="Q91" s="14">
        <f>AP!Q91+TA!Q91+AN!Q91+AT!Q91+CO!Q91+VA!Q91+OH!Q91+MA!Q91+ÑU!Q91+BI!Q91+AR!Q91+LR!Q91+LL!Q91+AY!Q91+MG!Q91+RM!Q91</f>
        <v>0</v>
      </c>
      <c r="R91" s="14">
        <f>AP!R91+TA!R91+AN!R91+AT!R91+CO!R91+VA!R91+OH!R91+MA!R91+ÑU!R91+BI!R91+AR!R91+LR!R91+LL!R91+AY!R91+MG!R91+RM!R91</f>
        <v>0</v>
      </c>
      <c r="S91" s="14">
        <f>AP!S91+TA!S91+AN!S91+AT!S91+CO!S91+VA!S91+OH!S91+MA!S91+ÑU!S91+BI!S91+AR!S91+LR!S91+LL!S91+AY!S91+MG!S91+RM!S91</f>
        <v>0</v>
      </c>
      <c r="T91" s="14">
        <f>AP!T91+TA!T91+AN!T91+AT!T91+CO!T91+VA!T91+OH!T91+MA!T91+ÑU!T91+BI!T91+AR!T91+LR!T91+LL!T91+AY!T91+MG!T91+RM!T91</f>
        <v>0</v>
      </c>
      <c r="U91" s="14">
        <f>AP!U91+TA!U91+AN!U91+AT!U91+CO!U91+VA!U91+OH!U91+MA!U91+ÑU!U91+BI!U91+AR!U91+LR!U91+LL!U91+AY!U91+MG!U91+RM!U91</f>
        <v>0</v>
      </c>
      <c r="V91" s="14">
        <f>AP!V91+TA!V91+AN!V91+AT!V91+CO!V91+VA!V91+OH!V91+MA!V91+ÑU!V91+BI!V91+AR!V91+LR!V91+LL!V91+AY!V91+MG!V91+RM!V91</f>
        <v>0</v>
      </c>
      <c r="W91" s="14">
        <f>AP!W91+TA!W91+AN!W91+AT!W91+CO!W91+VA!W91+OH!W91+MA!W91+ÑU!W91+BI!W91+AR!W91+LR!W91+LL!W91+AY!W91+MG!W91+RM!W91</f>
        <v>0</v>
      </c>
      <c r="X91" s="14">
        <f>AP!X91+TA!X91+AN!X91+AT!X91+CO!X91+VA!X91+OH!X91+MA!X91+ÑU!X91+BI!X91+AR!X91+LR!X91+LL!X91+AY!X91+MG!X91+RM!X91</f>
        <v>0</v>
      </c>
      <c r="Y91" s="14">
        <f>AP!Y91+TA!Y91+AN!Y91+AT!Y91+CO!Y91+VA!Y91+OH!Y91+MA!Y91+ÑU!Y91+BI!Y91+AR!Y91+LR!Y91+LL!Y91+AY!Y91+MG!Y91+RM!Y91</f>
        <v>0</v>
      </c>
      <c r="Z91" s="14">
        <f>AP!Z91+TA!Z91+AN!Z91+AT!Z91+CO!Z91+VA!Z91+OH!Z91+MA!Z91+ÑU!Z91+BI!Z91+AR!Z91+LR!Z91+LL!Z91+AY!Z91+MG!Z91+RM!Z91</f>
        <v>0</v>
      </c>
      <c r="AA91" s="14">
        <f>AP!AA91+TA!AA91+AN!AA91+AT!AA91+CO!AA91+VA!AA91+OH!AA91+MA!AA91+ÑU!AA91+BI!AA91+AR!AA91+LR!AA91+LL!AA91+AY!AA91+MG!AA91+RM!AA91</f>
        <v>0</v>
      </c>
      <c r="AB91" s="14">
        <f>AP!AB91+TA!AB91+AN!AB91+AT!AB91+CO!AB91+VA!AB91+OH!AB91+MA!AB91+ÑU!AB91+BI!AB91+AR!AB91+LR!AB91+LL!AB91+AY!AB91+MG!AB91+RM!AB91</f>
        <v>0</v>
      </c>
      <c r="AC91" s="14">
        <f>AP!AC91+TA!AC91+AN!AC91+AT!AC91+CO!AC91+VA!AC91+OH!AC91+MA!AC91+ÑU!AC91+BI!AC91+AR!AC91+LR!AC91+LL!AC91+AY!AC91+MG!AC91+RM!AC91</f>
        <v>50462</v>
      </c>
      <c r="AD91" s="14">
        <f>AP!AD91+TA!AD91+AN!AD91+AT!AD91+CO!AD91+VA!AD91+OH!AD91+MA!AD91+ÑU!AD91+BI!AD91+AR!AD91+LR!AD91+LL!AD91+AY!AD91+MG!AD91+RM!AD91</f>
        <v>0</v>
      </c>
      <c r="AE91" s="14">
        <f>AP!AE91+TA!AE91+AN!AE91+AT!AE91+CO!AE91+VA!AE91+OH!AE91+MA!AE91+ÑU!AE91+BI!AE91+AR!AE91+LR!AE91+LL!AE91+AY!AE91+MG!AE91+RM!AE91</f>
        <v>0</v>
      </c>
      <c r="AF91" s="14">
        <f>AP!AF91+TA!AF91+AN!AF91+AT!AF91+CO!AF91+VA!AF91+OH!AF91+MA!AF91+ÑU!AF91+BI!AF91+AR!AF91+LR!AF91+LL!AF91+AY!AF91+MG!AF91+RM!AF91</f>
        <v>0</v>
      </c>
      <c r="AG91" s="14">
        <f>AP!AG91+TA!AG91+AN!AG91+AT!AG91+CO!AG91+VA!AG91+OH!AG91+MA!AG91+ÑU!AG91+BI!AG91+AR!AG91+LR!AG91+LL!AG91+AY!AG91+MG!AG91+RM!AG91</f>
        <v>0</v>
      </c>
      <c r="AH91" s="14">
        <f>AP!AH91+TA!AH91+AN!AH91+AT!AH91+CO!AH91+VA!AH91+OH!AH91+MA!AH91+ÑU!AH91+BI!AH91+AR!AH91+LR!AH91+LL!AH91+AY!AH91+MG!AH91+RM!AH91</f>
        <v>0</v>
      </c>
      <c r="AI91" s="14">
        <f>AP!AI91+TA!AI91+AN!AI91+AT!AI91+CO!AI91+VA!AI91+OH!AI91+MA!AI91+ÑU!AI91+BI!AI91+AR!AI91+LR!AI91+LL!AI91+AY!AI91+MG!AI91+RM!AI91</f>
        <v>0</v>
      </c>
      <c r="AJ91" s="14">
        <f>AP!AJ91+TA!AJ91+AN!AJ91+AT!AJ91+CO!AJ91+VA!AJ91+OH!AJ91+MA!AJ91+ÑU!AJ91+BI!AJ91+AR!AJ91+LR!AJ91+LL!AJ91+AY!AJ91+MG!AJ91+RM!AJ91</f>
        <v>0</v>
      </c>
      <c r="AK91" s="14">
        <f>AP!AK91+TA!AK91+AN!AK91+AT!AK91+CO!AK91+VA!AK91+OH!AK91+MA!AK91+ÑU!AK91+BI!AK91+AR!AK91+LR!AK91+LL!AK91+AY!AK91+MG!AK91+RM!AK91</f>
        <v>0</v>
      </c>
      <c r="AL91" s="14">
        <f>AP!AL91+TA!AL91+AN!AL91+AT!AL91+CO!AL91+VA!AL91+OH!AL91+MA!AL91+ÑU!AL91+BI!AL91+AR!AL91+LR!AL91+LL!AL91+AY!AL91+MG!AL91+RM!AL91</f>
        <v>0</v>
      </c>
      <c r="AM91" s="14">
        <f>AP!AM91+TA!AM91+AN!AM91+AT!AM91+CO!AM91+VA!AM91+OH!AM91+MA!AM91+ÑU!AM91+BI!AM91+AR!AM91+LR!AM91+LL!AM91+AY!AM91+MG!AM91+RM!AM91</f>
        <v>0</v>
      </c>
      <c r="AN91" s="17">
        <f t="shared" si="218"/>
        <v>50462</v>
      </c>
      <c r="AP91" s="61"/>
    </row>
    <row r="92" spans="1:42" ht="12.75" customHeight="1" x14ac:dyDescent="0.2">
      <c r="A92" s="150"/>
      <c r="B92" s="137"/>
      <c r="C92" s="11" t="s">
        <v>3</v>
      </c>
      <c r="D92" s="15">
        <f>AP!D92+TA!D92+AN!D92+AT!D92+CO!D92+VA!D92+OH!D92+MA!D92+ÑU!D92+BI!D92+AR!D92+LR!D92+LL!D92+AY!D92+MG!D92+RM!D92</f>
        <v>0</v>
      </c>
      <c r="E92" s="15">
        <f>AP!E92+TA!E92+AN!E92+AT!E92+CO!E92+VA!E92+OH!E92+MA!E92+ÑU!E92+BI!E92+AR!E92+LR!E92+LL!E92+AY!E92+MG!E92+RM!E92</f>
        <v>0</v>
      </c>
      <c r="F92" s="15">
        <f>AP!F92+TA!F92+AN!F92+AT!F92+CO!F92+VA!F92+OH!F92+MA!F92+ÑU!F92+BI!F92+AR!F92+LR!F92+LL!F92+AY!F92+MG!F92+RM!F92</f>
        <v>0</v>
      </c>
      <c r="G92" s="15">
        <f>AP!G92+TA!G92+AN!G92+AT!G92+CO!G92+VA!G92+OH!G92+MA!G92+ÑU!G92+BI!G92+AR!G92+LR!G92+LL!G92+AY!G92+MG!G92+RM!G92</f>
        <v>0</v>
      </c>
      <c r="H92" s="15">
        <f>AP!H92+TA!H92+AN!H92+AT!H92+CO!H92+VA!H92+OH!H92+MA!H92+ÑU!H92+BI!H92+AR!H92+LR!H92+LL!H92+AY!H92+MG!H92+RM!H92</f>
        <v>0</v>
      </c>
      <c r="I92" s="15">
        <f>AP!I92+TA!I92+AN!I92+AT!I92+CO!I92+VA!I92+OH!I92+MA!I92+ÑU!I92+BI!I92+AR!I92+LR!I92+LL!I92+AY!I92+MG!I92+RM!I92</f>
        <v>0</v>
      </c>
      <c r="J92" s="15">
        <f>AP!J92+TA!J92+AN!J92+AT!J92+CO!J92+VA!J92+OH!J92+MA!J92+ÑU!J92+BI!J92+AR!J92+LR!J92+LL!J92+AY!J92+MG!J92+RM!J92</f>
        <v>0</v>
      </c>
      <c r="K92" s="15">
        <f>AP!K92+TA!K92+AN!K92+AT!K92+CO!K92+VA!K92+OH!K92+MA!K92+ÑU!K92+BI!K92+AR!K92+LR!K92+LL!K92+AY!K92+MG!K92+RM!K92</f>
        <v>0</v>
      </c>
      <c r="L92" s="15">
        <f>AP!L92+TA!L92+AN!L92+AT!L92+CO!L92+VA!L92+OH!L92+MA!L92+ÑU!L92+BI!L92+AR!L92+LR!L92+LL!L92+AY!L92+MG!L92+RM!L92</f>
        <v>0</v>
      </c>
      <c r="M92" s="15">
        <f>AP!M92+TA!M92+AN!M92+AT!M92+CO!M92+VA!M92+OH!M92+MA!M92+ÑU!M92+BI!M92+AR!M92+LR!M92+LL!M92+AY!M92+MG!M92+RM!M92</f>
        <v>0</v>
      </c>
      <c r="N92" s="15">
        <f>AP!N92+TA!N92+AN!N92+AT!N92+CO!N92+VA!N92+OH!N92+MA!N92+ÑU!N92+BI!N92+AR!N92+LR!N92+LL!N92+AY!N92+MG!N92+RM!N92</f>
        <v>0</v>
      </c>
      <c r="O92" s="15">
        <f>AP!O92+TA!O92+AN!O92+AT!O92+CO!O92+VA!O92+OH!O92+MA!O92+ÑU!O92+BI!O92+AR!O92+LR!O92+LL!O92+AY!O92+MG!O92+RM!O92</f>
        <v>0</v>
      </c>
      <c r="P92" s="15">
        <f>AP!P92+TA!P92+AN!P92+AT!P92+CO!P92+VA!P92+OH!P92+MA!P92+ÑU!P92+BI!P92+AR!P92+LR!P92+LL!P92+AY!P92+MG!P92+RM!P92</f>
        <v>0</v>
      </c>
      <c r="Q92" s="15">
        <f>AP!Q92+TA!Q92+AN!Q92+AT!Q92+CO!Q92+VA!Q92+OH!Q92+MA!Q92+ÑU!Q92+BI!Q92+AR!Q92+LR!Q92+LL!Q92+AY!Q92+MG!Q92+RM!Q92</f>
        <v>0</v>
      </c>
      <c r="R92" s="15">
        <f>AP!R92+TA!R92+AN!R92+AT!R92+CO!R92+VA!R92+OH!R92+MA!R92+ÑU!R92+BI!R92+AR!R92+LR!R92+LL!R92+AY!R92+MG!R92+RM!R92</f>
        <v>0</v>
      </c>
      <c r="S92" s="15">
        <f>AP!S92+TA!S92+AN!S92+AT!S92+CO!S92+VA!S92+OH!S92+MA!S92+ÑU!S92+BI!S92+AR!S92+LR!S92+LL!S92+AY!S92+MG!S92+RM!S92</f>
        <v>0</v>
      </c>
      <c r="T92" s="15">
        <f>AP!T92+TA!T92+AN!T92+AT!T92+CO!T92+VA!T92+OH!T92+MA!T92+ÑU!T92+BI!T92+AR!T92+LR!T92+LL!T92+AY!T92+MG!T92+RM!T92</f>
        <v>0</v>
      </c>
      <c r="U92" s="15">
        <f>AP!U92+TA!U92+AN!U92+AT!U92+CO!U92+VA!U92+OH!U92+MA!U92+ÑU!U92+BI!U92+AR!U92+LR!U92+LL!U92+AY!U92+MG!U92+RM!U92</f>
        <v>0</v>
      </c>
      <c r="V92" s="15">
        <f>AP!V92+TA!V92+AN!V92+AT!V92+CO!V92+VA!V92+OH!V92+MA!V92+ÑU!V92+BI!V92+AR!V92+LR!V92+LL!V92+AY!V92+MG!V92+RM!V92</f>
        <v>0</v>
      </c>
      <c r="W92" s="15">
        <f>AP!W92+TA!W92+AN!W92+AT!W92+CO!W92+VA!W92+OH!W92+MA!W92+ÑU!W92+BI!W92+AR!W92+LR!W92+LL!W92+AY!W92+MG!W92+RM!W92</f>
        <v>0</v>
      </c>
      <c r="X92" s="15">
        <f>AP!X92+TA!X92+AN!X92+AT!X92+CO!X92+VA!X92+OH!X92+MA!X92+ÑU!X92+BI!X92+AR!X92+LR!X92+LL!X92+AY!X92+MG!X92+RM!X92</f>
        <v>0</v>
      </c>
      <c r="Y92" s="15">
        <f>AP!Y92+TA!Y92+AN!Y92+AT!Y92+CO!Y92+VA!Y92+OH!Y92+MA!Y92+ÑU!Y92+BI!Y92+AR!Y92+LR!Y92+LL!Y92+AY!Y92+MG!Y92+RM!Y92</f>
        <v>0</v>
      </c>
      <c r="Z92" s="15">
        <f>AP!Z92+TA!Z92+AN!Z92+AT!Z92+CO!Z92+VA!Z92+OH!Z92+MA!Z92+ÑU!Z92+BI!Z92+AR!Z92+LR!Z92+LL!Z92+AY!Z92+MG!Z92+RM!Z92</f>
        <v>0</v>
      </c>
      <c r="AA92" s="15">
        <f>AP!AA92+TA!AA92+AN!AA92+AT!AA92+CO!AA92+VA!AA92+OH!AA92+MA!AA92+ÑU!AA92+BI!AA92+AR!AA92+LR!AA92+LL!AA92+AY!AA92+MG!AA92+RM!AA92</f>
        <v>0</v>
      </c>
      <c r="AB92" s="15">
        <f>AP!AB92+TA!AB92+AN!AB92+AT!AB92+CO!AB92+VA!AB92+OH!AB92+MA!AB92+ÑU!AB92+BI!AB92+AR!AB92+LR!AB92+LL!AB92+AY!AB92+MG!AB92+RM!AB92</f>
        <v>0</v>
      </c>
      <c r="AC92" s="15">
        <f>AP!AC92+TA!AC92+AN!AC92+AT!AC92+CO!AC92+VA!AC92+OH!AC92+MA!AC92+ÑU!AC92+BI!AC92+AR!AC92+LR!AC92+LL!AC92+AY!AC92+MG!AC92+RM!AC92</f>
        <v>20992192</v>
      </c>
      <c r="AD92" s="15">
        <f>AP!AD92+TA!AD92+AN!AD92+AT!AD92+CO!AD92+VA!AD92+OH!AD92+MA!AD92+ÑU!AD92+BI!AD92+AR!AD92+LR!AD92+LL!AD92+AY!AD92+MG!AD92+RM!AD92</f>
        <v>0</v>
      </c>
      <c r="AE92" s="15">
        <f>AP!AE92+TA!AE92+AN!AE92+AT!AE92+CO!AE92+VA!AE92+OH!AE92+MA!AE92+ÑU!AE92+BI!AE92+AR!AE92+LR!AE92+LL!AE92+AY!AE92+MG!AE92+RM!AE92</f>
        <v>0</v>
      </c>
      <c r="AF92" s="15">
        <f>AP!AF92+TA!AF92+AN!AF92+AT!AF92+CO!AF92+VA!AF92+OH!AF92+MA!AF92+ÑU!AF92+BI!AF92+AR!AF92+LR!AF92+LL!AF92+AY!AF92+MG!AF92+RM!AF92</f>
        <v>0</v>
      </c>
      <c r="AG92" s="15">
        <f>AP!AG92+TA!AG92+AN!AG92+AT!AG92+CO!AG92+VA!AG92+OH!AG92+MA!AG92+ÑU!AG92+BI!AG92+AR!AG92+LR!AG92+LL!AG92+AY!AG92+MG!AG92+RM!AG92</f>
        <v>0</v>
      </c>
      <c r="AH92" s="15">
        <f>AP!AH92+TA!AH92+AN!AH92+AT!AH92+CO!AH92+VA!AH92+OH!AH92+MA!AH92+ÑU!AH92+BI!AH92+AR!AH92+LR!AH92+LL!AH92+AY!AH92+MG!AH92+RM!AH92</f>
        <v>0</v>
      </c>
      <c r="AI92" s="15">
        <f>AP!AI92+TA!AI92+AN!AI92+AT!AI92+CO!AI92+VA!AI92+OH!AI92+MA!AI92+ÑU!AI92+BI!AI92+AR!AI92+LR!AI92+LL!AI92+AY!AI92+MG!AI92+RM!AI92</f>
        <v>0</v>
      </c>
      <c r="AJ92" s="15">
        <f>AP!AJ92+TA!AJ92+AN!AJ92+AT!AJ92+CO!AJ92+VA!AJ92+OH!AJ92+MA!AJ92+ÑU!AJ92+BI!AJ92+AR!AJ92+LR!AJ92+LL!AJ92+AY!AJ92+MG!AJ92+RM!AJ92</f>
        <v>0</v>
      </c>
      <c r="AK92" s="15">
        <f>AP!AK92+TA!AK92+AN!AK92+AT!AK92+CO!AK92+VA!AK92+OH!AK92+MA!AK92+ÑU!AK92+BI!AK92+AR!AK92+LR!AK92+LL!AK92+AY!AK92+MG!AK92+RM!AK92</f>
        <v>0</v>
      </c>
      <c r="AL92" s="15">
        <f>AP!AL92+TA!AL92+AN!AL92+AT!AL92+CO!AL92+VA!AL92+OH!AL92+MA!AL92+ÑU!AL92+BI!AL92+AR!AL92+LR!AL92+LL!AL92+AY!AL92+MG!AL92+RM!AL92</f>
        <v>0</v>
      </c>
      <c r="AM92" s="15">
        <f>AP!AM92+TA!AM92+AN!AM92+AT!AM92+CO!AM92+VA!AM92+OH!AM92+MA!AM92+ÑU!AM92+BI!AM92+AR!AM92+LR!AM92+LL!AM92+AY!AM92+MG!AM92+RM!AM92</f>
        <v>0</v>
      </c>
      <c r="AN92" s="18">
        <f t="shared" si="218"/>
        <v>20992192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14">
        <f>AP!D93+TA!D93+AN!D93+AT!D93+CO!D93+VA!D93+OH!D93+MA!D93+ÑU!D93+BI!D93+AR!D93+LR!D93+LL!D93+AY!D93+MG!D93+RM!D93</f>
        <v>0</v>
      </c>
      <c r="E93" s="14">
        <f>AP!E93+TA!E93+AN!E93+AT!E93+CO!E93+VA!E93+OH!E93+MA!E93+ÑU!E93+BI!E93+AR!E93+LR!E93+LL!E93+AY!E93+MG!E93+RM!E93</f>
        <v>0</v>
      </c>
      <c r="F93" s="14">
        <f>AP!F93+TA!F93+AN!F93+AT!F93+CO!F93+VA!F93+OH!F93+MA!F93+ÑU!F93+BI!F93+AR!F93+LR!F93+LL!F93+AY!F93+MG!F93+RM!F93</f>
        <v>0</v>
      </c>
      <c r="G93" s="14">
        <f>AP!G93+TA!G93+AN!G93+AT!G93+CO!G93+VA!G93+OH!G93+MA!G93+ÑU!G93+BI!G93+AR!G93+LR!G93+LL!G93+AY!G93+MG!G93+RM!G93</f>
        <v>0</v>
      </c>
      <c r="H93" s="14">
        <f>AP!H93+TA!H93+AN!H93+AT!H93+CO!H93+VA!H93+OH!H93+MA!H93+ÑU!H93+BI!H93+AR!H93+LR!H93+LL!H93+AY!H93+MG!H93+RM!H93</f>
        <v>0</v>
      </c>
      <c r="I93" s="14">
        <f>AP!I93+TA!I93+AN!I93+AT!I93+CO!I93+VA!I93+OH!I93+MA!I93+ÑU!I93+BI!I93+AR!I93+LR!I93+LL!I93+AY!I93+MG!I93+RM!I93</f>
        <v>0</v>
      </c>
      <c r="J93" s="14">
        <f>AP!J93+TA!J93+AN!J93+AT!J93+CO!J93+VA!J93+OH!J93+MA!J93+ÑU!J93+BI!J93+AR!J93+LR!J93+LL!J93+AY!J93+MG!J93+RM!J93</f>
        <v>0</v>
      </c>
      <c r="K93" s="14">
        <f>AP!K93+TA!K93+AN!K93+AT!K93+CO!K93+VA!K93+OH!K93+MA!K93+ÑU!K93+BI!K93+AR!K93+LR!K93+LL!K93+AY!K93+MG!K93+RM!K93</f>
        <v>0</v>
      </c>
      <c r="L93" s="14">
        <f>AP!L93+TA!L93+AN!L93+AT!L93+CO!L93+VA!L93+OH!L93+MA!L93+ÑU!L93+BI!L93+AR!L93+LR!L93+LL!L93+AY!L93+MG!L93+RM!L93</f>
        <v>0</v>
      </c>
      <c r="M93" s="14">
        <f>AP!M93+TA!M93+AN!M93+AT!M93+CO!M93+VA!M93+OH!M93+MA!M93+ÑU!M93+BI!M93+AR!M93+LR!M93+LL!M93+AY!M93+MG!M93+RM!M93</f>
        <v>0</v>
      </c>
      <c r="N93" s="14">
        <f>AP!N93+TA!N93+AN!N93+AT!N93+CO!N93+VA!N93+OH!N93+MA!N93+ÑU!N93+BI!N93+AR!N93+LR!N93+LL!N93+AY!N93+MG!N93+RM!N93</f>
        <v>0</v>
      </c>
      <c r="O93" s="14">
        <f>AP!O93+TA!O93+AN!O93+AT!O93+CO!O93+VA!O93+OH!O93+MA!O93+ÑU!O93+BI!O93+AR!O93+LR!O93+LL!O93+AY!O93+MG!O93+RM!O93</f>
        <v>0</v>
      </c>
      <c r="P93" s="14">
        <f>AP!P93+TA!P93+AN!P93+AT!P93+CO!P93+VA!P93+OH!P93+MA!P93+ÑU!P93+BI!P93+AR!P93+LR!P93+LL!P93+AY!P93+MG!P93+RM!P93</f>
        <v>0</v>
      </c>
      <c r="Q93" s="14">
        <f>AP!Q93+TA!Q93+AN!Q93+AT!Q93+CO!Q93+VA!Q93+OH!Q93+MA!Q93+ÑU!Q93+BI!Q93+AR!Q93+LR!Q93+LL!Q93+AY!Q93+MG!Q93+RM!Q93</f>
        <v>0</v>
      </c>
      <c r="R93" s="14">
        <f>AP!R93+TA!R93+AN!R93+AT!R93+CO!R93+VA!R93+OH!R93+MA!R93+ÑU!R93+BI!R93+AR!R93+LR!R93+LL!R93+AY!R93+MG!R93+RM!R93</f>
        <v>0</v>
      </c>
      <c r="S93" s="14">
        <f>AP!S93+TA!S93+AN!S93+AT!S93+CO!S93+VA!S93+OH!S93+MA!S93+ÑU!S93+BI!S93+AR!S93+LR!S93+LL!S93+AY!S93+MG!S93+RM!S93</f>
        <v>0</v>
      </c>
      <c r="T93" s="14">
        <f>AP!T93+TA!T93+AN!T93+AT!T93+CO!T93+VA!T93+OH!T93+MA!T93+ÑU!T93+BI!T93+AR!T93+LR!T93+LL!T93+AY!T93+MG!T93+RM!T93</f>
        <v>0</v>
      </c>
      <c r="U93" s="14">
        <f>AP!U93+TA!U93+AN!U93+AT!U93+CO!U93+VA!U93+OH!U93+MA!U93+ÑU!U93+BI!U93+AR!U93+LR!U93+LL!U93+AY!U93+MG!U93+RM!U93</f>
        <v>0</v>
      </c>
      <c r="V93" s="14">
        <f>AP!V93+TA!V93+AN!V93+AT!V93+CO!V93+VA!V93+OH!V93+MA!V93+ÑU!V93+BI!V93+AR!V93+LR!V93+LL!V93+AY!V93+MG!V93+RM!V93</f>
        <v>0</v>
      </c>
      <c r="W93" s="14">
        <f>AP!W93+TA!W93+AN!W93+AT!W93+CO!W93+VA!W93+OH!W93+MA!W93+ÑU!W93+BI!W93+AR!W93+LR!W93+LL!W93+AY!W93+MG!W93+RM!W93</f>
        <v>0</v>
      </c>
      <c r="X93" s="14">
        <f>AP!X93+TA!X93+AN!X93+AT!X93+CO!X93+VA!X93+OH!X93+MA!X93+ÑU!X93+BI!X93+AR!X93+LR!X93+LL!X93+AY!X93+MG!X93+RM!X93</f>
        <v>0</v>
      </c>
      <c r="Y93" s="14">
        <f>AP!Y93+TA!Y93+AN!Y93+AT!Y93+CO!Y93+VA!Y93+OH!Y93+MA!Y93+ÑU!Y93+BI!Y93+AR!Y93+LR!Y93+LL!Y93+AY!Y93+MG!Y93+RM!Y93</f>
        <v>0</v>
      </c>
      <c r="Z93" s="14">
        <f>AP!Z93+TA!Z93+AN!Z93+AT!Z93+CO!Z93+VA!Z93+OH!Z93+MA!Z93+ÑU!Z93+BI!Z93+AR!Z93+LR!Z93+LL!Z93+AY!Z93+MG!Z93+RM!Z93</f>
        <v>0</v>
      </c>
      <c r="AA93" s="14">
        <f>AP!AA93+TA!AA93+AN!AA93+AT!AA93+CO!AA93+VA!AA93+OH!AA93+MA!AA93+ÑU!AA93+BI!AA93+AR!AA93+LR!AA93+LL!AA93+AY!AA93+MG!AA93+RM!AA93</f>
        <v>0</v>
      </c>
      <c r="AB93" s="14">
        <f>AP!AB93+TA!AB93+AN!AB93+AT!AB93+CO!AB93+VA!AB93+OH!AB93+MA!AB93+ÑU!AB93+BI!AB93+AR!AB93+LR!AB93+LL!AB93+AY!AB93+MG!AB93+RM!AB93</f>
        <v>0</v>
      </c>
      <c r="AC93" s="14">
        <f>AP!AC93+TA!AC93+AN!AC93+AT!AC93+CO!AC93+VA!AC93+OH!AC93+MA!AC93+ÑU!AC93+BI!AC93+AR!AC93+LR!AC93+LL!AC93+AY!AC93+MG!AC93+RM!AC93</f>
        <v>0</v>
      </c>
      <c r="AD93" s="14">
        <f>AP!AD93+TA!AD93+AN!AD93+AT!AD93+CO!AD93+VA!AD93+OH!AD93+MA!AD93+ÑU!AD93+BI!AD93+AR!AD93+LR!AD93+LL!AD93+AY!AD93+MG!AD93+RM!AD93</f>
        <v>37438</v>
      </c>
      <c r="AE93" s="14">
        <f>AP!AE93+TA!AE93+AN!AE93+AT!AE93+CO!AE93+VA!AE93+OH!AE93+MA!AE93+ÑU!AE93+BI!AE93+AR!AE93+LR!AE93+LL!AE93+AY!AE93+MG!AE93+RM!AE93</f>
        <v>32206</v>
      </c>
      <c r="AF93" s="14">
        <f>AP!AF93+TA!AF93+AN!AF93+AT!AF93+CO!AF93+VA!AF93+OH!AF93+MA!AF93+ÑU!AF93+BI!AF93+AR!AF93+LR!AF93+LL!AF93+AY!AF93+MG!AF93+RM!AF93</f>
        <v>24840</v>
      </c>
      <c r="AG93" s="14">
        <f>AP!AG93+TA!AG93+AN!AG93+AT!AG93+CO!AG93+VA!AG93+OH!AG93+MA!AG93+ÑU!AG93+BI!AG93+AR!AG93+LR!AG93+LL!AG93+AY!AG93+MG!AG93+RM!AG93</f>
        <v>39870</v>
      </c>
      <c r="AH93" s="14">
        <f>AP!AH93+TA!AH93+AN!AH93+AT!AH93+CO!AH93+VA!AH93+OH!AH93+MA!AH93+ÑU!AH93+BI!AH93+AR!AH93+LR!AH93+LL!AH93+AY!AH93+MG!AH93+RM!AH93</f>
        <v>49900</v>
      </c>
      <c r="AI93" s="14">
        <f>AP!AI93+TA!AI93+AN!AI93+AT!AI93+CO!AI93+VA!AI93+OH!AI93+MA!AI93+ÑU!AI93+BI!AI93+AR!AI93+LR!AI93+LL!AI93+AY!AI93+MG!AI93+RM!AI93</f>
        <v>25702</v>
      </c>
      <c r="AJ93" s="14">
        <f>AP!AJ93+TA!AJ93+AN!AJ93+AT!AJ93+CO!AJ93+VA!AJ93+OH!AJ93+MA!AJ93+ÑU!AJ93+BI!AJ93+AR!AJ93+LR!AJ93+LL!AJ93+AY!AJ93+MG!AJ93+RM!AJ93</f>
        <v>32010</v>
      </c>
      <c r="AK93" s="14">
        <f>AP!AK93+TA!AK93+AN!AK93+AT!AK93+CO!AK93+VA!AK93+OH!AK93+MA!AK93+ÑU!AK93+BI!AK93+AR!AK93+LR!AK93+LL!AK93+AY!AK93+MG!AK93+RM!AK93</f>
        <v>20893</v>
      </c>
      <c r="AL93" s="14">
        <f>AP!AL93+TA!AL93+AN!AL93+AT!AL93+CO!AL93+VA!AL93+OH!AL93+MA!AL93+ÑU!AL93+BI!AL93+AR!AL93+LR!AL93+LL!AL93+AY!AL93+MG!AL93+RM!AL93</f>
        <v>22981</v>
      </c>
      <c r="AM93" s="14">
        <f>AP!AM93+TA!AM93+AN!AM93+AT!AM93+CO!AM93+VA!AM93+OH!AM93+MA!AM93+ÑU!AM93+BI!AM93+AR!AM93+LR!AM93+LL!AM93+AY!AM93+MG!AM93+RM!AM93</f>
        <v>0</v>
      </c>
      <c r="AN93" s="17">
        <f t="shared" si="218"/>
        <v>285840</v>
      </c>
      <c r="AP93" s="61"/>
    </row>
    <row r="94" spans="1:42" ht="18.75" customHeight="1" x14ac:dyDescent="0.2">
      <c r="A94" s="150"/>
      <c r="B94" s="137"/>
      <c r="C94" s="11" t="s">
        <v>3</v>
      </c>
      <c r="D94" s="15">
        <f>AP!D94+TA!D94+AN!D94+AT!D94+CO!D94+VA!D94+OH!D94+MA!D94+ÑU!D94+BI!D94+AR!D94+LR!D94+LL!D94+AY!D94+MG!D94+RM!D94</f>
        <v>0</v>
      </c>
      <c r="E94" s="15">
        <f>AP!E94+TA!E94+AN!E94+AT!E94+CO!E94+VA!E94+OH!E94+MA!E94+ÑU!E94+BI!E94+AR!E94+LR!E94+LL!E94+AY!E94+MG!E94+RM!E94</f>
        <v>0</v>
      </c>
      <c r="F94" s="15">
        <f>AP!F94+TA!F94+AN!F94+AT!F94+CO!F94+VA!F94+OH!F94+MA!F94+ÑU!F94+BI!F94+AR!F94+LR!F94+LL!F94+AY!F94+MG!F94+RM!F94</f>
        <v>0</v>
      </c>
      <c r="G94" s="15">
        <f>AP!G94+TA!G94+AN!G94+AT!G94+CO!G94+VA!G94+OH!G94+MA!G94+ÑU!G94+BI!G94+AR!G94+LR!G94+LL!G94+AY!G94+MG!G94+RM!G94</f>
        <v>0</v>
      </c>
      <c r="H94" s="15">
        <f>AP!H94+TA!H94+AN!H94+AT!H94+CO!H94+VA!H94+OH!H94+MA!H94+ÑU!H94+BI!H94+AR!H94+LR!H94+LL!H94+AY!H94+MG!H94+RM!H94</f>
        <v>0</v>
      </c>
      <c r="I94" s="15">
        <f>AP!I94+TA!I94+AN!I94+AT!I94+CO!I94+VA!I94+OH!I94+MA!I94+ÑU!I94+BI!I94+AR!I94+LR!I94+LL!I94+AY!I94+MG!I94+RM!I94</f>
        <v>0</v>
      </c>
      <c r="J94" s="15">
        <f>AP!J94+TA!J94+AN!J94+AT!J94+CO!J94+VA!J94+OH!J94+MA!J94+ÑU!J94+BI!J94+AR!J94+LR!J94+LL!J94+AY!J94+MG!J94+RM!J94</f>
        <v>0</v>
      </c>
      <c r="K94" s="15">
        <f>AP!K94+TA!K94+AN!K94+AT!K94+CO!K94+VA!K94+OH!K94+MA!K94+ÑU!K94+BI!K94+AR!K94+LR!K94+LL!K94+AY!K94+MG!K94+RM!K94</f>
        <v>0</v>
      </c>
      <c r="L94" s="15">
        <f>AP!L94+TA!L94+AN!L94+AT!L94+CO!L94+VA!L94+OH!L94+MA!L94+ÑU!L94+BI!L94+AR!L94+LR!L94+LL!L94+AY!L94+MG!L94+RM!L94</f>
        <v>0</v>
      </c>
      <c r="M94" s="15">
        <f>AP!M94+TA!M94+AN!M94+AT!M94+CO!M94+VA!M94+OH!M94+MA!M94+ÑU!M94+BI!M94+AR!M94+LR!M94+LL!M94+AY!M94+MG!M94+RM!M94</f>
        <v>0</v>
      </c>
      <c r="N94" s="15">
        <f>AP!N94+TA!N94+AN!N94+AT!N94+CO!N94+VA!N94+OH!N94+MA!N94+ÑU!N94+BI!N94+AR!N94+LR!N94+LL!N94+AY!N94+MG!N94+RM!N94</f>
        <v>0</v>
      </c>
      <c r="O94" s="15">
        <f>AP!O94+TA!O94+AN!O94+AT!O94+CO!O94+VA!O94+OH!O94+MA!O94+ÑU!O94+BI!O94+AR!O94+LR!O94+LL!O94+AY!O94+MG!O94+RM!O94</f>
        <v>0</v>
      </c>
      <c r="P94" s="15">
        <f>AP!P94+TA!P94+AN!P94+AT!P94+CO!P94+VA!P94+OH!P94+MA!P94+ÑU!P94+BI!P94+AR!P94+LR!P94+LL!P94+AY!P94+MG!P94+RM!P94</f>
        <v>0</v>
      </c>
      <c r="Q94" s="15">
        <f>AP!Q94+TA!Q94+AN!Q94+AT!Q94+CO!Q94+VA!Q94+OH!Q94+MA!Q94+ÑU!Q94+BI!Q94+AR!Q94+LR!Q94+LL!Q94+AY!Q94+MG!Q94+RM!Q94</f>
        <v>0</v>
      </c>
      <c r="R94" s="15">
        <f>AP!R94+TA!R94+AN!R94+AT!R94+CO!R94+VA!R94+OH!R94+MA!R94+ÑU!R94+BI!R94+AR!R94+LR!R94+LL!R94+AY!R94+MG!R94+RM!R94</f>
        <v>0</v>
      </c>
      <c r="S94" s="15">
        <f>AP!S94+TA!S94+AN!S94+AT!S94+CO!S94+VA!S94+OH!S94+MA!S94+ÑU!S94+BI!S94+AR!S94+LR!S94+LL!S94+AY!S94+MG!S94+RM!S94</f>
        <v>0</v>
      </c>
      <c r="T94" s="15">
        <f>AP!T94+TA!T94+AN!T94+AT!T94+CO!T94+VA!T94+OH!T94+MA!T94+ÑU!T94+BI!T94+AR!T94+LR!T94+LL!T94+AY!T94+MG!T94+RM!T94</f>
        <v>0</v>
      </c>
      <c r="U94" s="15">
        <f>AP!U94+TA!U94+AN!U94+AT!U94+CO!U94+VA!U94+OH!U94+MA!U94+ÑU!U94+BI!U94+AR!U94+LR!U94+LL!U94+AY!U94+MG!U94+RM!U94</f>
        <v>0</v>
      </c>
      <c r="V94" s="15">
        <f>AP!V94+TA!V94+AN!V94+AT!V94+CO!V94+VA!V94+OH!V94+MA!V94+ÑU!V94+BI!V94+AR!V94+LR!V94+LL!V94+AY!V94+MG!V94+RM!V94</f>
        <v>0</v>
      </c>
      <c r="W94" s="15">
        <f>AP!W94+TA!W94+AN!W94+AT!W94+CO!W94+VA!W94+OH!W94+MA!W94+ÑU!W94+BI!W94+AR!W94+LR!W94+LL!W94+AY!W94+MG!W94+RM!W94</f>
        <v>0</v>
      </c>
      <c r="X94" s="15">
        <f>AP!X94+TA!X94+AN!X94+AT!X94+CO!X94+VA!X94+OH!X94+MA!X94+ÑU!X94+BI!X94+AR!X94+LR!X94+LL!X94+AY!X94+MG!X94+RM!X94</f>
        <v>0</v>
      </c>
      <c r="Y94" s="15">
        <f>AP!Y94+TA!Y94+AN!Y94+AT!Y94+CO!Y94+VA!Y94+OH!Y94+MA!Y94+ÑU!Y94+BI!Y94+AR!Y94+LR!Y94+LL!Y94+AY!Y94+MG!Y94+RM!Y94</f>
        <v>0</v>
      </c>
      <c r="Z94" s="15">
        <f>AP!Z94+TA!Z94+AN!Z94+AT!Z94+CO!Z94+VA!Z94+OH!Z94+MA!Z94+ÑU!Z94+BI!Z94+AR!Z94+LR!Z94+LL!Z94+AY!Z94+MG!Z94+RM!Z94</f>
        <v>0</v>
      </c>
      <c r="AA94" s="15">
        <f>AP!AA94+TA!AA94+AN!AA94+AT!AA94+CO!AA94+VA!AA94+OH!AA94+MA!AA94+ÑU!AA94+BI!AA94+AR!AA94+LR!AA94+LL!AA94+AY!AA94+MG!AA94+RM!AA94</f>
        <v>0</v>
      </c>
      <c r="AB94" s="15">
        <f>AP!AB94+TA!AB94+AN!AB94+AT!AB94+CO!AB94+VA!AB94+OH!AB94+MA!AB94+ÑU!AB94+BI!AB94+AR!AB94+LR!AB94+LL!AB94+AY!AB94+MG!AB94+RM!AB94</f>
        <v>0</v>
      </c>
      <c r="AC94" s="15">
        <f>AP!AC94+TA!AC94+AN!AC94+AT!AC94+CO!AC94+VA!AC94+OH!AC94+MA!AC94+ÑU!AC94+BI!AC94+AR!AC94+LR!AC94+LL!AC94+AY!AC94+MG!AC94+RM!AC94</f>
        <v>0</v>
      </c>
      <c r="AD94" s="15">
        <f>AP!AD94+TA!AD94+AN!AD94+AT!AD94+CO!AD94+VA!AD94+OH!AD94+MA!AD94+ÑU!AD94+BI!AD94+AR!AD94+LR!AD94+LL!AD94+AY!AD94+MG!AD94+RM!AD94</f>
        <v>17408670</v>
      </c>
      <c r="AE94" s="15">
        <f>AP!AE94+TA!AE94+AN!AE94+AT!AE94+CO!AE94+VA!AE94+OH!AE94+MA!AE94+ÑU!AE94+BI!AE94+AR!AE94+LR!AE94+LL!AE94+AY!AE94+MG!AE94+RM!AE94</f>
        <v>15007996</v>
      </c>
      <c r="AF94" s="15">
        <f>AP!AF94+TA!AF94+AN!AF94+AT!AF94+CO!AF94+VA!AF94+OH!AF94+MA!AF94+ÑU!AF94+BI!AF94+AR!AF94+LR!AF94+LL!AF94+AY!AF94+MG!AF94+RM!AF94</f>
        <v>11575440</v>
      </c>
      <c r="AG94" s="15">
        <f>AP!AG94+TA!AG94+AN!AG94+AT!AG94+CO!AG94+VA!AG94+OH!AG94+MA!AG94+ÑU!AG94+BI!AG94+AR!AG94+LR!AG94+LL!AG94+AY!AG94+MG!AG94+RM!AG94</f>
        <v>18579420</v>
      </c>
      <c r="AH94" s="15">
        <f>AP!AH94+TA!AH94+AN!AH94+AT!AH94+CO!AH94+VA!AH94+OH!AH94+MA!AH94+ÑU!AH94+BI!AH94+AR!AH94+LR!AH94+LL!AH94+AY!AH94+MG!AH94+RM!AH94</f>
        <v>23303202</v>
      </c>
      <c r="AI94" s="15">
        <f>AP!AI94+TA!AI94+AN!AI94+AT!AI94+CO!AI94+VA!AI94+OH!AI94+MA!AI94+ÑU!AI94+BI!AI94+AR!AI94+LR!AI94+LL!AI94+AY!AI94+MG!AI94+RM!AI94</f>
        <v>12928106</v>
      </c>
      <c r="AJ94" s="15">
        <f>AP!AJ94+TA!AJ94+AN!AJ94+AT!AJ94+CO!AJ94+VA!AJ94+OH!AJ94+MA!AJ94+ÑU!AJ94+BI!AJ94+AR!AJ94+LR!AJ94+LL!AJ94+AY!AJ94+MG!AJ94+RM!AJ94</f>
        <v>19706878.399999999</v>
      </c>
      <c r="AK94" s="15">
        <f>AP!AK94+TA!AK94+AN!AK94+AT!AK94+CO!AK94+VA!AK94+OH!AK94+MA!AK94+ÑU!AK94+BI!AK94+AR!AK94+LR!AK94+LL!AK94+AY!AK94+MG!AK94+RM!AK94</f>
        <v>12880463.5</v>
      </c>
      <c r="AL94" s="15">
        <f>AP!AL94+TA!AL94+AN!AL94+AT!AL94+CO!AL94+VA!AL94+OH!AL94+MA!AL94+ÑU!AL94+BI!AL94+AR!AL94+LR!AL94+LL!AL94+AY!AL94+MG!AL94+RM!AL94</f>
        <v>13995429</v>
      </c>
      <c r="AM94" s="15">
        <f>AP!AM94+TA!AM94+AN!AM94+AT!AM94+CO!AM94+VA!AM94+OH!AM94+MA!AM94+ÑU!AM94+BI!AM94+AR!AM94+LR!AM94+LL!AM94+AY!AM94+MG!AM94+RM!AM94</f>
        <v>0</v>
      </c>
      <c r="AN94" s="18">
        <f t="shared" si="218"/>
        <v>145385604.90000001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14">
        <f>AP!D95+TA!D95+AN!D95+AT!D95+CO!D95+VA!D95+OH!D95+MA!D95+ÑU!D95+BI!D95+AR!D95+LR!D95+LL!D95+AY!D95+MG!D95+RM!D95</f>
        <v>0</v>
      </c>
      <c r="E95" s="14">
        <f>AP!E95+TA!E95+AN!E95+AT!E95+CO!E95+VA!E95+OH!E95+MA!E95+ÑU!E95+BI!E95+AR!E95+LR!E95+LL!E95+AY!E95+MG!E95+RM!E95</f>
        <v>0</v>
      </c>
      <c r="F95" s="14">
        <f>AP!F95+TA!F95+AN!F95+AT!F95+CO!F95+VA!F95+OH!F95+MA!F95+ÑU!F95+BI!F95+AR!F95+LR!F95+LL!F95+AY!F95+MG!F95+RM!F95</f>
        <v>0</v>
      </c>
      <c r="G95" s="14">
        <f>AP!G95+TA!G95+AN!G95+AT!G95+CO!G95+VA!G95+OH!G95+MA!G95+ÑU!G95+BI!G95+AR!G95+LR!G95+LL!G95+AY!G95+MG!G95+RM!G95</f>
        <v>0</v>
      </c>
      <c r="H95" s="14">
        <f>AP!H95+TA!H95+AN!H95+AT!H95+CO!H95+VA!H95+OH!H95+MA!H95+ÑU!H95+BI!H95+AR!H95+LR!H95+LL!H95+AY!H95+MG!H95+RM!H95</f>
        <v>0</v>
      </c>
      <c r="I95" s="14">
        <f>AP!I95+TA!I95+AN!I95+AT!I95+CO!I95+VA!I95+OH!I95+MA!I95+ÑU!I95+BI!I95+AR!I95+LR!I95+LL!I95+AY!I95+MG!I95+RM!I95</f>
        <v>0</v>
      </c>
      <c r="J95" s="14">
        <f>AP!J95+TA!J95+AN!J95+AT!J95+CO!J95+VA!J95+OH!J95+MA!J95+ÑU!J95+BI!J95+AR!J95+LR!J95+LL!J95+AY!J95+MG!J95+RM!J95</f>
        <v>0</v>
      </c>
      <c r="K95" s="14">
        <f>AP!K95+TA!K95+AN!K95+AT!K95+CO!K95+VA!K95+OH!K95+MA!K95+ÑU!K95+BI!K95+AR!K95+LR!K95+LL!K95+AY!K95+MG!K95+RM!K95</f>
        <v>0</v>
      </c>
      <c r="L95" s="14">
        <f>AP!L95+TA!L95+AN!L95+AT!L95+CO!L95+VA!L95+OH!L95+MA!L95+ÑU!L95+BI!L95+AR!L95+LR!L95+LL!L95+AY!L95+MG!L95+RM!L95</f>
        <v>0</v>
      </c>
      <c r="M95" s="14">
        <f>AP!M95+TA!M95+AN!M95+AT!M95+CO!M95+VA!M95+OH!M95+MA!M95+ÑU!M95+BI!M95+AR!M95+LR!M95+LL!M95+AY!M95+MG!M95+RM!M95</f>
        <v>0</v>
      </c>
      <c r="N95" s="14">
        <f>AP!N95+TA!N95+AN!N95+AT!N95+CO!N95+VA!N95+OH!N95+MA!N95+ÑU!N95+BI!N95+AR!N95+LR!N95+LL!N95+AY!N95+MG!N95+RM!N95</f>
        <v>0</v>
      </c>
      <c r="O95" s="14">
        <f>AP!O95+TA!O95+AN!O95+AT!O95+CO!O95+VA!O95+OH!O95+MA!O95+ÑU!O95+BI!O95+AR!O95+LR!O95+LL!O95+AY!O95+MG!O95+RM!O95</f>
        <v>0</v>
      </c>
      <c r="P95" s="14">
        <f>AP!P95+TA!P95+AN!P95+AT!P95+CO!P95+VA!P95+OH!P95+MA!P95+ÑU!P95+BI!P95+AR!P95+LR!P95+LL!P95+AY!P95+MG!P95+RM!P95</f>
        <v>0</v>
      </c>
      <c r="Q95" s="14">
        <f>AP!Q95+TA!Q95+AN!Q95+AT!Q95+CO!Q95+VA!Q95+OH!Q95+MA!Q95+ÑU!Q95+BI!Q95+AR!Q95+LR!Q95+LL!Q95+AY!Q95+MG!Q95+RM!Q95</f>
        <v>0</v>
      </c>
      <c r="R95" s="14">
        <f>AP!R95+TA!R95+AN!R95+AT!R95+CO!R95+VA!R95+OH!R95+MA!R95+ÑU!R95+BI!R95+AR!R95+LR!R95+LL!R95+AY!R95+MG!R95+RM!R95</f>
        <v>528</v>
      </c>
      <c r="S95" s="14">
        <f>AP!S95+TA!S95+AN!S95+AT!S95+CO!S95+VA!S95+OH!S95+MA!S95+ÑU!S95+BI!S95+AR!S95+LR!S95+LL!S95+AY!S95+MG!S95+RM!S95</f>
        <v>10811</v>
      </c>
      <c r="T95" s="14">
        <f>AP!T95+TA!T95+AN!T95+AT!T95+CO!T95+VA!T95+OH!T95+MA!T95+ÑU!T95+BI!T95+AR!T95+LR!T95+LL!T95+AY!T95+MG!T95+RM!T95</f>
        <v>1464</v>
      </c>
      <c r="U95" s="14">
        <f>AP!U95+TA!U95+AN!U95+AT!U95+CO!U95+VA!U95+OH!U95+MA!U95+ÑU!U95+BI!U95+AR!U95+LR!U95+LL!U95+AY!U95+MG!U95+RM!U95</f>
        <v>74756</v>
      </c>
      <c r="V95" s="14">
        <f>AP!V95+TA!V95+AN!V95+AT!V95+CO!V95+VA!V95+OH!V95+MA!V95+ÑU!V95+BI!V95+AR!V95+LR!V95+LL!V95+AY!V95+MG!V95+RM!V95</f>
        <v>67487</v>
      </c>
      <c r="W95" s="14">
        <f>AP!W95+TA!W95+AN!W95+AT!W95+CO!W95+VA!W95+OH!W95+MA!W95+ÑU!W95+BI!W95+AR!W95+LR!W95+LL!W95+AY!W95+MG!W95+RM!W95</f>
        <v>78272</v>
      </c>
      <c r="X95" s="14">
        <f>AP!X95+TA!X95+AN!X95+AT!X95+CO!X95+VA!X95+OH!X95+MA!X95+ÑU!X95+BI!X95+AR!X95+LR!X95+LL!X95+AY!X95+MG!X95+RM!X95</f>
        <v>26717</v>
      </c>
      <c r="Y95" s="14">
        <f>AP!Y95+TA!Y95+AN!Y95+AT!Y95+CO!Y95+VA!Y95+OH!Y95+MA!Y95+ÑU!Y95+BI!Y95+AR!Y95+LR!Y95+LL!Y95+AY!Y95+MG!Y95+RM!Y95</f>
        <v>41946</v>
      </c>
      <c r="Z95" s="14">
        <f>AP!Z95+TA!Z95+AN!Z95+AT!Z95+CO!Z95+VA!Z95+OH!Z95+MA!Z95+ÑU!Z95+BI!Z95+AR!Z95+LR!Z95+LL!Z95+AY!Z95+MG!Z95+RM!Z95</f>
        <v>53148</v>
      </c>
      <c r="AA95" s="14">
        <f>AP!AA95+TA!AA95+AN!AA95+AT!AA95+CO!AA95+VA!AA95+OH!AA95+MA!AA95+ÑU!AA95+BI!AA95+AR!AA95+LR!AA95+LL!AA95+AY!AA95+MG!AA95+RM!AA95</f>
        <v>110523</v>
      </c>
      <c r="AB95" s="14">
        <f>AP!AB95+TA!AB95+AN!AB95+AT!AB95+CO!AB95+VA!AB95+OH!AB95+MA!AB95+ÑU!AB95+BI!AB95+AR!AB95+LR!AB95+LL!AB95+AY!AB95+MG!AB95+RM!AB95</f>
        <v>108316</v>
      </c>
      <c r="AC95" s="14">
        <f>AP!AC95+TA!AC95+AN!AC95+AT!AC95+CO!AC95+VA!AC95+OH!AC95+MA!AC95+ÑU!AC95+BI!AC95+AR!AC95+LR!AC95+LL!AC95+AY!AC95+MG!AC95+RM!AC95</f>
        <v>117994</v>
      </c>
      <c r="AD95" s="14">
        <f>AP!AD95+TA!AD95+AN!AD95+AT!AD95+CO!AD95+VA!AD95+OH!AD95+MA!AD95+ÑU!AD95+BI!AD95+AR!AD95+LR!AD95+LL!AD95+AY!AD95+MG!AD95+RM!AD95</f>
        <v>157587</v>
      </c>
      <c r="AE95" s="14">
        <f>AP!AE95+TA!AE95+AN!AE95+AT!AE95+CO!AE95+VA!AE95+OH!AE95+MA!AE95+ÑU!AE95+BI!AE95+AR!AE95+LR!AE95+LL!AE95+AY!AE95+MG!AE95+RM!AE95</f>
        <v>141312</v>
      </c>
      <c r="AF95" s="14">
        <f>AP!AF95+TA!AF95+AN!AF95+AT!AF95+CO!AF95+VA!AF95+OH!AF95+MA!AF95+ÑU!AF95+BI!AF95+AR!AF95+LR!AF95+LL!AF95+AY!AF95+MG!AF95+RM!AF95</f>
        <v>107585</v>
      </c>
      <c r="AG95" s="14">
        <f>AP!AG95+TA!AG95+AN!AG95+AT!AG95+CO!AG95+VA!AG95+OH!AG95+MA!AG95+ÑU!AG95+BI!AG95+AR!AG95+LR!AG95+LL!AG95+AY!AG95+MG!AG95+RM!AG95</f>
        <v>102895</v>
      </c>
      <c r="AH95" s="14">
        <f>AP!AH95+TA!AH95+AN!AH95+AT!AH95+CO!AH95+VA!AH95+OH!AH95+MA!AH95+ÑU!AH95+BI!AH95+AR!AH95+LR!AH95+LL!AH95+AY!AH95+MG!AH95+RM!AH95</f>
        <v>77539</v>
      </c>
      <c r="AI95" s="14">
        <f>AP!AI95+TA!AI95+AN!AI95+AT!AI95+CO!AI95+VA!AI95+OH!AI95+MA!AI95+ÑU!AI95+BI!AI95+AR!AI95+LR!AI95+LL!AI95+AY!AI95+MG!AI95+RM!AI95</f>
        <v>80693</v>
      </c>
      <c r="AJ95" s="14">
        <f>AP!AJ95+TA!AJ95+AN!AJ95+AT!AJ95+CO!AJ95+VA!AJ95+OH!AJ95+MA!AJ95+ÑU!AJ95+BI!AJ95+AR!AJ95+LR!AJ95+LL!AJ95+AY!AJ95+MG!AJ95+RM!AJ95</f>
        <v>32879</v>
      </c>
      <c r="AK95" s="14">
        <f>AP!AK95+TA!AK95+AN!AK95+AT!AK95+CO!AK95+VA!AK95+OH!AK95+MA!AK95+ÑU!AK95+BI!AK95+AR!AK95+LR!AK95+LL!AK95+AY!AK95+MG!AK95+RM!AK95</f>
        <v>29422</v>
      </c>
      <c r="AL95" s="14">
        <f>AP!AL95+TA!AL95+AN!AL95+AT!AL95+CO!AL95+VA!AL95+OH!AL95+MA!AL95+ÑU!AL95+BI!AL95+AR!AL95+LR!AL95+LL!AL95+AY!AL95+MG!AL95+RM!AL95</f>
        <v>7235</v>
      </c>
      <c r="AM95" s="14">
        <f>AP!AM95+TA!AM95+AN!AM95+AT!AM95+CO!AM95+VA!AM95+OH!AM95+MA!AM95+ÑU!AM95+BI!AM95+AR!AM95+LR!AM95+LL!AM95+AY!AM95+MG!AM95+RM!AM95</f>
        <v>0</v>
      </c>
      <c r="AN95" s="17">
        <f t="shared" si="218"/>
        <v>1429109</v>
      </c>
      <c r="AP95" s="61"/>
    </row>
    <row r="96" spans="1:42" ht="12.75" customHeight="1" x14ac:dyDescent="0.2">
      <c r="A96" s="152"/>
      <c r="B96" s="137"/>
      <c r="C96" s="11" t="s">
        <v>3</v>
      </c>
      <c r="D96" s="15">
        <f>AP!D96+TA!D96+AN!D96+AT!D96+CO!D96+VA!D96+OH!D96+MA!D96+ÑU!D96+BI!D96+AR!D96+LR!D96+LL!D96+AY!D96+MG!D96+RM!D96</f>
        <v>0</v>
      </c>
      <c r="E96" s="15">
        <f>AP!E96+TA!E96+AN!E96+AT!E96+CO!E96+VA!E96+OH!E96+MA!E96+ÑU!E96+BI!E96+AR!E96+LR!E96+LL!E96+AY!E96+MG!E96+RM!E96</f>
        <v>0</v>
      </c>
      <c r="F96" s="15">
        <f>AP!F96+TA!F96+AN!F96+AT!F96+CO!F96+VA!F96+OH!F96+MA!F96+ÑU!F96+BI!F96+AR!F96+LR!F96+LL!F96+AY!F96+MG!F96+RM!F96</f>
        <v>0</v>
      </c>
      <c r="G96" s="15">
        <f>AP!G96+TA!G96+AN!G96+AT!G96+CO!G96+VA!G96+OH!G96+MA!G96+ÑU!G96+BI!G96+AR!G96+LR!G96+LL!G96+AY!G96+MG!G96+RM!G96</f>
        <v>0</v>
      </c>
      <c r="H96" s="15">
        <f>AP!H96+TA!H96+AN!H96+AT!H96+CO!H96+VA!H96+OH!H96+MA!H96+ÑU!H96+BI!H96+AR!H96+LR!H96+LL!H96+AY!H96+MG!H96+RM!H96</f>
        <v>0</v>
      </c>
      <c r="I96" s="15">
        <f>AP!I96+TA!I96+AN!I96+AT!I96+CO!I96+VA!I96+OH!I96+MA!I96+ÑU!I96+BI!I96+AR!I96+LR!I96+LL!I96+AY!I96+MG!I96+RM!I96</f>
        <v>0</v>
      </c>
      <c r="J96" s="15">
        <f>AP!J96+TA!J96+AN!J96+AT!J96+CO!J96+VA!J96+OH!J96+MA!J96+ÑU!J96+BI!J96+AR!J96+LR!J96+LL!J96+AY!J96+MG!J96+RM!J96</f>
        <v>0</v>
      </c>
      <c r="K96" s="15">
        <f>AP!K96+TA!K96+AN!K96+AT!K96+CO!K96+VA!K96+OH!K96+MA!K96+ÑU!K96+BI!K96+AR!K96+LR!K96+LL!K96+AY!K96+MG!K96+RM!K96</f>
        <v>0</v>
      </c>
      <c r="L96" s="15">
        <f>AP!L96+TA!L96+AN!L96+AT!L96+CO!L96+VA!L96+OH!L96+MA!L96+ÑU!L96+BI!L96+AR!L96+LR!L96+LL!L96+AY!L96+MG!L96+RM!L96</f>
        <v>0</v>
      </c>
      <c r="M96" s="15">
        <f>AP!M96+TA!M96+AN!M96+AT!M96+CO!M96+VA!M96+OH!M96+MA!M96+ÑU!M96+BI!M96+AR!M96+LR!M96+LL!M96+AY!M96+MG!M96+RM!M96</f>
        <v>0</v>
      </c>
      <c r="N96" s="15">
        <f>AP!N96+TA!N96+AN!N96+AT!N96+CO!N96+VA!N96+OH!N96+MA!N96+ÑU!N96+BI!N96+AR!N96+LR!N96+LL!N96+AY!N96+MG!N96+RM!N96</f>
        <v>0</v>
      </c>
      <c r="O96" s="15">
        <f>AP!O96+TA!O96+AN!O96+AT!O96+CO!O96+VA!O96+OH!O96+MA!O96+ÑU!O96+BI!O96+AR!O96+LR!O96+LL!O96+AY!O96+MG!O96+RM!O96</f>
        <v>0</v>
      </c>
      <c r="P96" s="15">
        <f>AP!P96+TA!P96+AN!P96+AT!P96+CO!P96+VA!P96+OH!P96+MA!P96+ÑU!P96+BI!P96+AR!P96+LR!P96+LL!P96+AY!P96+MG!P96+RM!P96</f>
        <v>0</v>
      </c>
      <c r="Q96" s="15">
        <f>AP!Q96+TA!Q96+AN!Q96+AT!Q96+CO!Q96+VA!Q96+OH!Q96+MA!Q96+ÑU!Q96+BI!Q96+AR!Q96+LR!Q96+LL!Q96+AY!Q96+MG!Q96+RM!Q96</f>
        <v>0</v>
      </c>
      <c r="R96" s="15">
        <f>AP!R96+TA!R96+AN!R96+AT!R96+CO!R96+VA!R96+OH!R96+MA!R96+ÑU!R96+BI!R96+AR!R96+LR!R96+LL!R96+AY!R96+MG!R96+RM!R96</f>
        <v>10328</v>
      </c>
      <c r="S96" s="15">
        <f>AP!S96+TA!S96+AN!S96+AT!S96+CO!S96+VA!S96+OH!S96+MA!S96+ÑU!S96+BI!S96+AR!S96+LR!S96+LL!S96+AY!S96+MG!S96+RM!S96</f>
        <v>258023</v>
      </c>
      <c r="T96" s="15">
        <f>AP!T96+TA!T96+AN!T96+AT!T96+CO!T96+VA!T96+OH!T96+MA!T96+ÑU!T96+BI!T96+AR!T96+LR!T96+LL!T96+AY!T96+MG!T96+RM!T96</f>
        <v>34752</v>
      </c>
      <c r="U96" s="15">
        <f>AP!U96+TA!U96+AN!U96+AT!U96+CO!U96+VA!U96+OH!U96+MA!U96+ÑU!U96+BI!U96+AR!U96+LR!U96+LL!U96+AY!U96+MG!U96+RM!U96</f>
        <v>5417222</v>
      </c>
      <c r="V96" s="15">
        <f>AP!V96+TA!V96+AN!V96+AT!V96+CO!V96+VA!V96+OH!V96+MA!V96+ÑU!V96+BI!V96+AR!V96+LR!V96+LL!V96+AY!V96+MG!V96+RM!V96</f>
        <v>4871201</v>
      </c>
      <c r="W96" s="15">
        <f>AP!W96+TA!W96+AN!W96+AT!W96+CO!W96+VA!W96+OH!W96+MA!W96+ÑU!W96+BI!W96+AR!W96+LR!W96+LL!W96+AY!W96+MG!W96+RM!W96</f>
        <v>5499042.6399999997</v>
      </c>
      <c r="X96" s="15">
        <f>AP!X96+TA!X96+AN!X96+AT!X96+CO!X96+VA!X96+OH!X96+MA!X96+ÑU!X96+BI!X96+AR!X96+LR!X96+LL!X96+AY!X96+MG!X96+RM!X96</f>
        <v>1894283</v>
      </c>
      <c r="Y96" s="15">
        <f>AP!Y96+TA!Y96+AN!Y96+AT!Y96+CO!Y96+VA!Y96+OH!Y96+MA!Y96+ÑU!Y96+BI!Y96+AR!Y96+LR!Y96+LL!Y96+AY!Y96+MG!Y96+RM!Y96</f>
        <v>2768494</v>
      </c>
      <c r="Z96" s="15">
        <f>AP!Z96+TA!Z96+AN!Z96+AT!Z96+CO!Z96+VA!Z96+OH!Z96+MA!Z96+ÑU!Z96+BI!Z96+AR!Z96+LR!Z96+LL!Z96+AY!Z96+MG!Z96+RM!Z96</f>
        <v>3642840.15</v>
      </c>
      <c r="AA96" s="15">
        <f>AP!AA96+TA!AA96+AN!AA96+AT!AA96+CO!AA96+VA!AA96+OH!AA96+MA!AA96+ÑU!AA96+BI!AA96+AR!AA96+LR!AA96+LL!AA96+AY!AA96+MG!AA96+RM!AA96</f>
        <v>7782564.6899999995</v>
      </c>
      <c r="AB96" s="15">
        <f>AP!AB96+TA!AB96+AN!AB96+AT!AB96+CO!AB96+VA!AB96+OH!AB96+MA!AB96+ÑU!AB96+BI!AB96+AR!AB96+LR!AB96+LL!AB96+AY!AB96+MG!AB96+RM!AB96</f>
        <v>8279011.919999999</v>
      </c>
      <c r="AC96" s="15">
        <f>AP!AC96+TA!AC96+AN!AC96+AT!AC96+CO!AC96+VA!AC96+OH!AC96+MA!AC96+ÑU!AC96+BI!AC96+AR!AC96+LR!AC96+LL!AC96+AY!AC96+MG!AC96+RM!AC96</f>
        <v>9460900.8300000001</v>
      </c>
      <c r="AD96" s="15">
        <f>AP!AD96+TA!AD96+AN!AD96+AT!AD96+CO!AD96+VA!AD96+OH!AD96+MA!AD96+ÑU!AD96+BI!AD96+AR!AD96+LR!AD96+LL!AD96+AY!AD96+MG!AD96+RM!AD96</f>
        <v>13394805.018000001</v>
      </c>
      <c r="AE96" s="15">
        <f>AP!AE96+TA!AE96+AN!AE96+AT!AE96+CO!AE96+VA!AE96+OH!AE96+MA!AE96+ÑU!AE96+BI!AE96+AR!AE96+LR!AE96+LL!AE96+AY!AE96+MG!AE96+RM!AE96</f>
        <v>13458518.244000003</v>
      </c>
      <c r="AF96" s="15">
        <f>AP!AF96+TA!AF96+AN!AF96+AT!AF96+CO!AF96+VA!AF96+OH!AF96+MA!AF96+ÑU!AF96+BI!AF96+AR!AF96+LR!AF96+LL!AF96+AY!AF96+MG!AF96+RM!AF96</f>
        <v>10108991.129999999</v>
      </c>
      <c r="AG96" s="15">
        <f>AP!AG96+TA!AG96+AN!AG96+AT!AG96+CO!AG96+VA!AG96+OH!AG96+MA!AG96+ÑU!AG96+BI!AG96+AR!AG96+LR!AG96+LL!AG96+AY!AG96+MG!AG96+RM!AG96</f>
        <v>11208042.550000001</v>
      </c>
      <c r="AH96" s="15">
        <f>AP!AH96+TA!AH96+AN!AH96+AT!AH96+CO!AH96+VA!AH96+OH!AH96+MA!AH96+ÑU!AH96+BI!AH96+AR!AH96+LR!AH96+LL!AH96+AY!AH96+MG!AH96+RM!AH96</f>
        <v>8638171.5800000001</v>
      </c>
      <c r="AI96" s="15">
        <f>AP!AI96+TA!AI96+AN!AI96+AT!AI96+CO!AI96+VA!AI96+OH!AI96+MA!AI96+ÑU!AI96+BI!AI96+AR!AI96+LR!AI96+LL!AI96+AY!AI96+MG!AI96+RM!AI96</f>
        <v>7895315.0905999988</v>
      </c>
      <c r="AJ96" s="15">
        <f>AP!AJ96+TA!AJ96+AN!AJ96+AT!AJ96+CO!AJ96+VA!AJ96+OH!AJ96+MA!AJ96+ÑU!AJ96+BI!AJ96+AR!AJ96+LR!AJ96+LL!AJ96+AY!AJ96+MG!AJ96+RM!AJ96</f>
        <v>5688960.881000001</v>
      </c>
      <c r="AK96" s="15">
        <f>AP!AK96+TA!AK96+AN!AK96+AT!AK96+CO!AK96+VA!AK96+OH!AK96+MA!AK96+ÑU!AK96+BI!AK96+AR!AK96+LR!AK96+LL!AK96+AY!AK96+MG!AK96+RM!AK96</f>
        <v>5241286.54</v>
      </c>
      <c r="AL96" s="15">
        <f>AP!AL96+TA!AL96+AN!AL96+AT!AL96+CO!AL96+VA!AL96+OH!AL96+MA!AL96+ÑU!AL96+BI!AL96+AR!AL96+LR!AL96+LL!AL96+AY!AL96+MG!AL96+RM!AL96</f>
        <v>1732670.8870000003</v>
      </c>
      <c r="AM96" s="15">
        <f>AP!AM96+TA!AM96+AN!AM96+AT!AM96+CO!AM96+VA!AM96+OH!AM96+MA!AM96+ÑU!AM96+BI!AM96+AR!AM96+LR!AM96+LL!AM96+AY!AM96+MG!AM96+RM!AM96</f>
        <v>0</v>
      </c>
      <c r="AN96" s="18">
        <f t="shared" si="218"/>
        <v>127285425.15059999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14">
        <f>AP!D97+TA!D97+AN!D97+AT!D97+CO!D97+VA!D97+OH!D97+MA!D97+ÑU!D97+BI!D97+AR!D97+LR!D97+LL!D97+AY!D97+MG!D97+RM!D97</f>
        <v>0</v>
      </c>
      <c r="E97" s="14">
        <f>AP!E97+TA!E97+AN!E97+AT!E97+CO!E97+VA!E97+OH!E97+MA!E97+ÑU!E97+BI!E97+AR!E97+LR!E97+LL!E97+AY!E97+MG!E97+RM!E97</f>
        <v>0</v>
      </c>
      <c r="F97" s="14">
        <f>AP!F97+TA!F97+AN!F97+AT!F97+CO!F97+VA!F97+OH!F97+MA!F97+ÑU!F97+BI!F97+AR!F97+LR!F97+LL!F97+AY!F97+MG!F97+RM!F97</f>
        <v>0</v>
      </c>
      <c r="G97" s="14">
        <f>AP!G97+TA!G97+AN!G97+AT!G97+CO!G97+VA!G97+OH!G97+MA!G97+ÑU!G97+BI!G97+AR!G97+LR!G97+LL!G97+AY!G97+MG!G97+RM!G97</f>
        <v>0</v>
      </c>
      <c r="H97" s="14">
        <f>AP!H97+TA!H97+AN!H97+AT!H97+CO!H97+VA!H97+OH!H97+MA!H97+ÑU!H97+BI!H97+AR!H97+LR!H97+LL!H97+AY!H97+MG!H97+RM!H97</f>
        <v>0</v>
      </c>
      <c r="I97" s="14">
        <f>AP!I97+TA!I97+AN!I97+AT!I97+CO!I97+VA!I97+OH!I97+MA!I97+ÑU!I97+BI!I97+AR!I97+LR!I97+LL!I97+AY!I97+MG!I97+RM!I97</f>
        <v>0</v>
      </c>
      <c r="J97" s="14">
        <f>AP!J97+TA!J97+AN!J97+AT!J97+CO!J97+VA!J97+OH!J97+MA!J97+ÑU!J97+BI!J97+AR!J97+LR!J97+LL!J97+AY!J97+MG!J97+RM!J97</f>
        <v>0</v>
      </c>
      <c r="K97" s="14">
        <f>AP!K97+TA!K97+AN!K97+AT!K97+CO!K97+VA!K97+OH!K97+MA!K97+ÑU!K97+BI!K97+AR!K97+LR!K97+LL!K97+AY!K97+MG!K97+RM!K97</f>
        <v>0</v>
      </c>
      <c r="L97" s="14">
        <f>AP!L97+TA!L97+AN!L97+AT!L97+CO!L97+VA!L97+OH!L97+MA!L97+ÑU!L97+BI!L97+AR!L97+LR!L97+LL!L97+AY!L97+MG!L97+RM!L97</f>
        <v>0</v>
      </c>
      <c r="M97" s="14">
        <f>AP!M97+TA!M97+AN!M97+AT!M97+CO!M97+VA!M97+OH!M97+MA!M97+ÑU!M97+BI!M97+AR!M97+LR!M97+LL!M97+AY!M97+MG!M97+RM!M97</f>
        <v>0</v>
      </c>
      <c r="N97" s="14">
        <f>AP!N97+TA!N97+AN!N97+AT!N97+CO!N97+VA!N97+OH!N97+MA!N97+ÑU!N97+BI!N97+AR!N97+LR!N97+LL!N97+AY!N97+MG!N97+RM!N97</f>
        <v>0</v>
      </c>
      <c r="O97" s="14">
        <f>AP!O97+TA!O97+AN!O97+AT!O97+CO!O97+VA!O97+OH!O97+MA!O97+ÑU!O97+BI!O97+AR!O97+LR!O97+LL!O97+AY!O97+MG!O97+RM!O97</f>
        <v>0</v>
      </c>
      <c r="P97" s="14">
        <f>AP!P97+TA!P97+AN!P97+AT!P97+CO!P97+VA!P97+OH!P97+MA!P97+ÑU!P97+BI!P97+AR!P97+LR!P97+LL!P97+AY!P97+MG!P97+RM!P97</f>
        <v>0</v>
      </c>
      <c r="Q97" s="14">
        <f>AP!Q97+TA!Q97+AN!Q97+AT!Q97+CO!Q97+VA!Q97+OH!Q97+MA!Q97+ÑU!Q97+BI!Q97+AR!Q97+LR!Q97+LL!Q97+AY!Q97+MG!Q97+RM!Q97</f>
        <v>0</v>
      </c>
      <c r="R97" s="14">
        <f>AP!R97+TA!R97+AN!R97+AT!R97+CO!R97+VA!R97+OH!R97+MA!R97+ÑU!R97+BI!R97+AR!R97+LR!R97+LL!R97+AY!R97+MG!R97+RM!R97</f>
        <v>0</v>
      </c>
      <c r="S97" s="14">
        <f>AP!S97+TA!S97+AN!S97+AT!S97+CO!S97+VA!S97+OH!S97+MA!S97+ÑU!S97+BI!S97+AR!S97+LR!S97+LL!S97+AY!S97+MG!S97+RM!S97</f>
        <v>3324</v>
      </c>
      <c r="T97" s="14">
        <f>AP!T97+TA!T97+AN!T97+AT!T97+CO!T97+VA!T97+OH!T97+MA!T97+ÑU!T97+BI!T97+AR!T97+LR!T97+LL!T97+AY!T97+MG!T97+RM!T97</f>
        <v>15664</v>
      </c>
      <c r="U97" s="14">
        <f>AP!U97+TA!U97+AN!U97+AT!U97+CO!U97+VA!U97+OH!U97+MA!U97+ÑU!U97+BI!U97+AR!U97+LR!U97+LL!U97+AY!U97+MG!U97+RM!U97</f>
        <v>21398</v>
      </c>
      <c r="V97" s="14">
        <f>AP!V97+TA!V97+AN!V97+AT!V97+CO!V97+VA!V97+OH!V97+MA!V97+ÑU!V97+BI!V97+AR!V97+LR!V97+LL!V97+AY!V97+MG!V97+RM!V97</f>
        <v>0</v>
      </c>
      <c r="W97" s="14">
        <f>AP!W97+TA!W97+AN!W97+AT!W97+CO!W97+VA!W97+OH!W97+MA!W97+ÑU!W97+BI!W97+AR!W97+LR!W97+LL!W97+AY!W97+MG!W97+RM!W97</f>
        <v>0</v>
      </c>
      <c r="X97" s="14">
        <f>AP!X97+TA!X97+AN!X97+AT!X97+CO!X97+VA!X97+OH!X97+MA!X97+ÑU!X97+BI!X97+AR!X97+LR!X97+LL!X97+AY!X97+MG!X97+RM!X97</f>
        <v>0</v>
      </c>
      <c r="Y97" s="14">
        <f>AP!Y97+TA!Y97+AN!Y97+AT!Y97+CO!Y97+VA!Y97+OH!Y97+MA!Y97+ÑU!Y97+BI!Y97+AR!Y97+LR!Y97+LL!Y97+AY!Y97+MG!Y97+RM!Y97</f>
        <v>0</v>
      </c>
      <c r="Z97" s="14">
        <f>AP!Z97+TA!Z97+AN!Z97+AT!Z97+CO!Z97+VA!Z97+OH!Z97+MA!Z97+ÑU!Z97+BI!Z97+AR!Z97+LR!Z97+LL!Z97+AY!Z97+MG!Z97+RM!Z97</f>
        <v>0</v>
      </c>
      <c r="AA97" s="14">
        <f>AP!AA97+TA!AA97+AN!AA97+AT!AA97+CO!AA97+VA!AA97+OH!AA97+MA!AA97+ÑU!AA97+BI!AA97+AR!AA97+LR!AA97+LL!AA97+AY!AA97+MG!AA97+RM!AA97</f>
        <v>0</v>
      </c>
      <c r="AB97" s="14">
        <f>AP!AB97+TA!AB97+AN!AB97+AT!AB97+CO!AB97+VA!AB97+OH!AB97+MA!AB97+ÑU!AB97+BI!AB97+AR!AB97+LR!AB97+LL!AB97+AY!AB97+MG!AB97+RM!AB97</f>
        <v>0</v>
      </c>
      <c r="AC97" s="14">
        <f>AP!AC97+TA!AC97+AN!AC97+AT!AC97+CO!AC97+VA!AC97+OH!AC97+MA!AC97+ÑU!AC97+BI!AC97+AR!AC97+LR!AC97+LL!AC97+AY!AC97+MG!AC97+RM!AC97</f>
        <v>0</v>
      </c>
      <c r="AD97" s="14">
        <f>AP!AD97+TA!AD97+AN!AD97+AT!AD97+CO!AD97+VA!AD97+OH!AD97+MA!AD97+ÑU!AD97+BI!AD97+AR!AD97+LR!AD97+LL!AD97+AY!AD97+MG!AD97+RM!AD97</f>
        <v>0</v>
      </c>
      <c r="AE97" s="14">
        <f>AP!AE97+TA!AE97+AN!AE97+AT!AE97+CO!AE97+VA!AE97+OH!AE97+MA!AE97+ÑU!AE97+BI!AE97+AR!AE97+LR!AE97+LL!AE97+AY!AE97+MG!AE97+RM!AE97</f>
        <v>0</v>
      </c>
      <c r="AF97" s="14">
        <f>AP!AF97+TA!AF97+AN!AF97+AT!AF97+CO!AF97+VA!AF97+OH!AF97+MA!AF97+ÑU!AF97+BI!AF97+AR!AF97+LR!AF97+LL!AF97+AY!AF97+MG!AF97+RM!AF97</f>
        <v>0</v>
      </c>
      <c r="AG97" s="14">
        <f>AP!AG97+TA!AG97+AN!AG97+AT!AG97+CO!AG97+VA!AG97+OH!AG97+MA!AG97+ÑU!AG97+BI!AG97+AR!AG97+LR!AG97+LL!AG97+AY!AG97+MG!AG97+RM!AG97</f>
        <v>0</v>
      </c>
      <c r="AH97" s="14">
        <f>AP!AH97+TA!AH97+AN!AH97+AT!AH97+CO!AH97+VA!AH97+OH!AH97+MA!AH97+ÑU!AH97+BI!AH97+AR!AH97+LR!AH97+LL!AH97+AY!AH97+MG!AH97+RM!AH97</f>
        <v>0</v>
      </c>
      <c r="AI97" s="14">
        <f>AP!AI97+TA!AI97+AN!AI97+AT!AI97+CO!AI97+VA!AI97+OH!AI97+MA!AI97+ÑU!AI97+BI!AI97+AR!AI97+LR!AI97+LL!AI97+AY!AI97+MG!AI97+RM!AI97</f>
        <v>0</v>
      </c>
      <c r="AJ97" s="14">
        <f>AP!AJ97+TA!AJ97+AN!AJ97+AT!AJ97+CO!AJ97+VA!AJ97+OH!AJ97+MA!AJ97+ÑU!AJ97+BI!AJ97+AR!AJ97+LR!AJ97+LL!AJ97+AY!AJ97+MG!AJ97+RM!AJ97</f>
        <v>0</v>
      </c>
      <c r="AK97" s="14">
        <f>AP!AK97+TA!AK97+AN!AK97+AT!AK97+CO!AK97+VA!AK97+OH!AK97+MA!AK97+ÑU!AK97+BI!AK97+AR!AK97+LR!AK97+LL!AK97+AY!AK97+MG!AK97+RM!AK97</f>
        <v>0</v>
      </c>
      <c r="AL97" s="14">
        <f>AP!AL97+TA!AL97+AN!AL97+AT!AL97+CO!AL97+VA!AL97+OH!AL97+MA!AL97+ÑU!AL97+BI!AL97+AR!AL97+LR!AL97+LL!AL97+AY!AL97+MG!AL97+RM!AL97</f>
        <v>0</v>
      </c>
      <c r="AM97" s="14">
        <f>AP!AM97+TA!AM97+AN!AM97+AT!AM97+CO!AM97+VA!AM97+OH!AM97+MA!AM97+ÑU!AM97+BI!AM97+AR!AM97+LR!AM97+LL!AM97+AY!AM97+MG!AM97+RM!AM97</f>
        <v>0</v>
      </c>
      <c r="AN97" s="17">
        <f t="shared" si="218"/>
        <v>40386</v>
      </c>
      <c r="AP97" s="61"/>
    </row>
    <row r="98" spans="1:42" ht="21" customHeight="1" x14ac:dyDescent="0.2">
      <c r="A98" s="152"/>
      <c r="B98" s="137"/>
      <c r="C98" s="11" t="s">
        <v>3</v>
      </c>
      <c r="D98" s="15">
        <f>AP!D98+TA!D98+AN!D98+AT!D98+CO!D98+VA!D98+OH!D98+MA!D98+ÑU!D98+BI!D98+AR!D98+LR!D98+LL!D98+AY!D98+MG!D98+RM!D98</f>
        <v>0</v>
      </c>
      <c r="E98" s="15">
        <f>AP!E98+TA!E98+AN!E98+AT!E98+CO!E98+VA!E98+OH!E98+MA!E98+ÑU!E98+BI!E98+AR!E98+LR!E98+LL!E98+AY!E98+MG!E98+RM!E98</f>
        <v>0</v>
      </c>
      <c r="F98" s="15">
        <f>AP!F98+TA!F98+AN!F98+AT!F98+CO!F98+VA!F98+OH!F98+MA!F98+ÑU!F98+BI!F98+AR!F98+LR!F98+LL!F98+AY!F98+MG!F98+RM!F98</f>
        <v>0</v>
      </c>
      <c r="G98" s="15">
        <f>AP!G98+TA!G98+AN!G98+AT!G98+CO!G98+VA!G98+OH!G98+MA!G98+ÑU!G98+BI!G98+AR!G98+LR!G98+LL!G98+AY!G98+MG!G98+RM!G98</f>
        <v>0</v>
      </c>
      <c r="H98" s="15">
        <f>AP!H98+TA!H98+AN!H98+AT!H98+CO!H98+VA!H98+OH!H98+MA!H98+ÑU!H98+BI!H98+AR!H98+LR!H98+LL!H98+AY!H98+MG!H98+RM!H98</f>
        <v>0</v>
      </c>
      <c r="I98" s="15">
        <f>AP!I98+TA!I98+AN!I98+AT!I98+CO!I98+VA!I98+OH!I98+MA!I98+ÑU!I98+BI!I98+AR!I98+LR!I98+LL!I98+AY!I98+MG!I98+RM!I98</f>
        <v>0</v>
      </c>
      <c r="J98" s="15">
        <f>AP!J98+TA!J98+AN!J98+AT!J98+CO!J98+VA!J98+OH!J98+MA!J98+ÑU!J98+BI!J98+AR!J98+LR!J98+LL!J98+AY!J98+MG!J98+RM!J98</f>
        <v>0</v>
      </c>
      <c r="K98" s="15">
        <f>AP!K98+TA!K98+AN!K98+AT!K98+CO!K98+VA!K98+OH!K98+MA!K98+ÑU!K98+BI!K98+AR!K98+LR!K98+LL!K98+AY!K98+MG!K98+RM!K98</f>
        <v>0</v>
      </c>
      <c r="L98" s="15">
        <f>AP!L98+TA!L98+AN!L98+AT!L98+CO!L98+VA!L98+OH!L98+MA!L98+ÑU!L98+BI!L98+AR!L98+LR!L98+LL!L98+AY!L98+MG!L98+RM!L98</f>
        <v>0</v>
      </c>
      <c r="M98" s="15">
        <f>AP!M98+TA!M98+AN!M98+AT!M98+CO!M98+VA!M98+OH!M98+MA!M98+ÑU!M98+BI!M98+AR!M98+LR!M98+LL!M98+AY!M98+MG!M98+RM!M98</f>
        <v>0</v>
      </c>
      <c r="N98" s="15">
        <f>AP!N98+TA!N98+AN!N98+AT!N98+CO!N98+VA!N98+OH!N98+MA!N98+ÑU!N98+BI!N98+AR!N98+LR!N98+LL!N98+AY!N98+MG!N98+RM!N98</f>
        <v>0</v>
      </c>
      <c r="O98" s="15">
        <f>AP!O98+TA!O98+AN!O98+AT!O98+CO!O98+VA!O98+OH!O98+MA!O98+ÑU!O98+BI!O98+AR!O98+LR!O98+LL!O98+AY!O98+MG!O98+RM!O98</f>
        <v>0</v>
      </c>
      <c r="P98" s="15">
        <f>AP!P98+TA!P98+AN!P98+AT!P98+CO!P98+VA!P98+OH!P98+MA!P98+ÑU!P98+BI!P98+AR!P98+LR!P98+LL!P98+AY!P98+MG!P98+RM!P98</f>
        <v>0</v>
      </c>
      <c r="Q98" s="15">
        <f>AP!Q98+TA!Q98+AN!Q98+AT!Q98+CO!Q98+VA!Q98+OH!Q98+MA!Q98+ÑU!Q98+BI!Q98+AR!Q98+LR!Q98+LL!Q98+AY!Q98+MG!Q98+RM!Q98</f>
        <v>0</v>
      </c>
      <c r="R98" s="15">
        <f>AP!R98+TA!R98+AN!R98+AT!R98+CO!R98+VA!R98+OH!R98+MA!R98+ÑU!R98+BI!R98+AR!R98+LR!R98+LL!R98+AY!R98+MG!R98+RM!R98</f>
        <v>0</v>
      </c>
      <c r="S98" s="15">
        <f>AP!S98+TA!S98+AN!S98+AT!S98+CO!S98+VA!S98+OH!S98+MA!S98+ÑU!S98+BI!S98+AR!S98+LR!S98+LL!S98+AY!S98+MG!S98+RM!S98</f>
        <v>168406</v>
      </c>
      <c r="T98" s="15">
        <f>AP!T98+TA!T98+AN!T98+AT!T98+CO!T98+VA!T98+OH!T98+MA!T98+ÑU!T98+BI!T98+AR!T98+LR!T98+LL!T98+AY!T98+MG!T98+RM!T98</f>
        <v>919958</v>
      </c>
      <c r="U98" s="15">
        <f>AP!U98+TA!U98+AN!U98+AT!U98+CO!U98+VA!U98+OH!U98+MA!U98+ÑU!U98+BI!U98+AR!U98+LR!U98+LL!U98+AY!U98+MG!U98+RM!U98</f>
        <v>1298258</v>
      </c>
      <c r="V98" s="15">
        <f>AP!V98+TA!V98+AN!V98+AT!V98+CO!V98+VA!V98+OH!V98+MA!V98+ÑU!V98+BI!V98+AR!V98+LR!V98+LL!V98+AY!V98+MG!V98+RM!V98</f>
        <v>0</v>
      </c>
      <c r="W98" s="15">
        <f>AP!W98+TA!W98+AN!W98+AT!W98+CO!W98+VA!W98+OH!W98+MA!W98+ÑU!W98+BI!W98+AR!W98+LR!W98+LL!W98+AY!W98+MG!W98+RM!W98</f>
        <v>0</v>
      </c>
      <c r="X98" s="15">
        <f>AP!X98+TA!X98+AN!X98+AT!X98+CO!X98+VA!X98+OH!X98+MA!X98+ÑU!X98+BI!X98+AR!X98+LR!X98+LL!X98+AY!X98+MG!X98+RM!X98</f>
        <v>0</v>
      </c>
      <c r="Y98" s="15">
        <f>AP!Y98+TA!Y98+AN!Y98+AT!Y98+CO!Y98+VA!Y98+OH!Y98+MA!Y98+ÑU!Y98+BI!Y98+AR!Y98+LR!Y98+LL!Y98+AY!Y98+MG!Y98+RM!Y98</f>
        <v>0</v>
      </c>
      <c r="Z98" s="15">
        <f>AP!Z98+TA!Z98+AN!Z98+AT!Z98+CO!Z98+VA!Z98+OH!Z98+MA!Z98+ÑU!Z98+BI!Z98+AR!Z98+LR!Z98+LL!Z98+AY!Z98+MG!Z98+RM!Z98</f>
        <v>0</v>
      </c>
      <c r="AA98" s="15">
        <f>AP!AA98+TA!AA98+AN!AA98+AT!AA98+CO!AA98+VA!AA98+OH!AA98+MA!AA98+ÑU!AA98+BI!AA98+AR!AA98+LR!AA98+LL!AA98+AY!AA98+MG!AA98+RM!AA98</f>
        <v>0</v>
      </c>
      <c r="AB98" s="15">
        <f>AP!AB98+TA!AB98+AN!AB98+AT!AB98+CO!AB98+VA!AB98+OH!AB98+MA!AB98+ÑU!AB98+BI!AB98+AR!AB98+LR!AB98+LL!AB98+AY!AB98+MG!AB98+RM!AB98</f>
        <v>0</v>
      </c>
      <c r="AC98" s="15">
        <f>AP!AC98+TA!AC98+AN!AC98+AT!AC98+CO!AC98+VA!AC98+OH!AC98+MA!AC98+ÑU!AC98+BI!AC98+AR!AC98+LR!AC98+LL!AC98+AY!AC98+MG!AC98+RM!AC98</f>
        <v>0</v>
      </c>
      <c r="AD98" s="15">
        <f>AP!AD98+TA!AD98+AN!AD98+AT!AD98+CO!AD98+VA!AD98+OH!AD98+MA!AD98+ÑU!AD98+BI!AD98+AR!AD98+LR!AD98+LL!AD98+AY!AD98+MG!AD98+RM!AD98</f>
        <v>0</v>
      </c>
      <c r="AE98" s="15">
        <f>AP!AE98+TA!AE98+AN!AE98+AT!AE98+CO!AE98+VA!AE98+OH!AE98+MA!AE98+ÑU!AE98+BI!AE98+AR!AE98+LR!AE98+LL!AE98+AY!AE98+MG!AE98+RM!AE98</f>
        <v>0</v>
      </c>
      <c r="AF98" s="15">
        <f>AP!AF98+TA!AF98+AN!AF98+AT!AF98+CO!AF98+VA!AF98+OH!AF98+MA!AF98+ÑU!AF98+BI!AF98+AR!AF98+LR!AF98+LL!AF98+AY!AF98+MG!AF98+RM!AF98</f>
        <v>0</v>
      </c>
      <c r="AG98" s="15">
        <f>AP!AG98+TA!AG98+AN!AG98+AT!AG98+CO!AG98+VA!AG98+OH!AG98+MA!AG98+ÑU!AG98+BI!AG98+AR!AG98+LR!AG98+LL!AG98+AY!AG98+MG!AG98+RM!AG98</f>
        <v>0</v>
      </c>
      <c r="AH98" s="15">
        <f>AP!AH98+TA!AH98+AN!AH98+AT!AH98+CO!AH98+VA!AH98+OH!AH98+MA!AH98+ÑU!AH98+BI!AH98+AR!AH98+LR!AH98+LL!AH98+AY!AH98+MG!AH98+RM!AH98</f>
        <v>0</v>
      </c>
      <c r="AI98" s="15">
        <f>AP!AI98+TA!AI98+AN!AI98+AT!AI98+CO!AI98+VA!AI98+OH!AI98+MA!AI98+ÑU!AI98+BI!AI98+AR!AI98+LR!AI98+LL!AI98+AY!AI98+MG!AI98+RM!AI98</f>
        <v>0</v>
      </c>
      <c r="AJ98" s="15">
        <f>AP!AJ98+TA!AJ98+AN!AJ98+AT!AJ98+CO!AJ98+VA!AJ98+OH!AJ98+MA!AJ98+ÑU!AJ98+BI!AJ98+AR!AJ98+LR!AJ98+LL!AJ98+AY!AJ98+MG!AJ98+RM!AJ98</f>
        <v>0</v>
      </c>
      <c r="AK98" s="15">
        <f>AP!AK98+TA!AK98+AN!AK98+AT!AK98+CO!AK98+VA!AK98+OH!AK98+MA!AK98+ÑU!AK98+BI!AK98+AR!AK98+LR!AK98+LL!AK98+AY!AK98+MG!AK98+RM!AK98</f>
        <v>0</v>
      </c>
      <c r="AL98" s="15">
        <f>AP!AL98+TA!AL98+AN!AL98+AT!AL98+CO!AL98+VA!AL98+OH!AL98+MA!AL98+ÑU!AL98+BI!AL98+AR!AL98+LR!AL98+LL!AL98+AY!AL98+MG!AL98+RM!AL98</f>
        <v>0</v>
      </c>
      <c r="AM98" s="15">
        <f>AP!AM98+TA!AM98+AN!AM98+AT!AM98+CO!AM98+VA!AM98+OH!AM98+MA!AM98+ÑU!AM98+BI!AM98+AR!AM98+LR!AM98+LL!AM98+AY!AM98+MG!AM98+RM!AM98</f>
        <v>0</v>
      </c>
      <c r="AN98" s="18">
        <f t="shared" si="218"/>
        <v>2386622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14">
        <f>AP!D99+TA!D99+AN!D99+AT!D99+CO!D99+VA!D99+OH!D99+MA!D99+ÑU!D99+BI!D99+AR!D99+LR!D99+LL!D99+AY!D99+MG!D99+RM!D99</f>
        <v>0</v>
      </c>
      <c r="E99" s="14">
        <f>AP!E99+TA!E99+AN!E99+AT!E99+CO!E99+VA!E99+OH!E99+MA!E99+ÑU!E99+BI!E99+AR!E99+LR!E99+LL!E99+AY!E99+MG!E99+RM!E99</f>
        <v>0</v>
      </c>
      <c r="F99" s="14">
        <f>AP!F99+TA!F99+AN!F99+AT!F99+CO!F99+VA!F99+OH!F99+MA!F99+ÑU!F99+BI!F99+AR!F99+LR!F99+LL!F99+AY!F99+MG!F99+RM!F99</f>
        <v>0</v>
      </c>
      <c r="G99" s="14">
        <f>AP!G99+TA!G99+AN!G99+AT!G99+CO!G99+VA!G99+OH!G99+MA!G99+ÑU!G99+BI!G99+AR!G99+LR!G99+LL!G99+AY!G99+MG!G99+RM!G99</f>
        <v>0</v>
      </c>
      <c r="H99" s="14">
        <f>AP!H99+TA!H99+AN!H99+AT!H99+CO!H99+VA!H99+OH!H99+MA!H99+ÑU!H99+BI!H99+AR!H99+LR!H99+LL!H99+AY!H99+MG!H99+RM!H99</f>
        <v>0</v>
      </c>
      <c r="I99" s="14">
        <f>AP!I99+TA!I99+AN!I99+AT!I99+CO!I99+VA!I99+OH!I99+MA!I99+ÑU!I99+BI!I99+AR!I99+LR!I99+LL!I99+AY!I99+MG!I99+RM!I99</f>
        <v>0</v>
      </c>
      <c r="J99" s="14">
        <f>AP!J99+TA!J99+AN!J99+AT!J99+CO!J99+VA!J99+OH!J99+MA!J99+ÑU!J99+BI!J99+AR!J99+LR!J99+LL!J99+AY!J99+MG!J99+RM!J99</f>
        <v>0</v>
      </c>
      <c r="K99" s="14">
        <f>AP!K99+TA!K99+AN!K99+AT!K99+CO!K99+VA!K99+OH!K99+MA!K99+ÑU!K99+BI!K99+AR!K99+LR!K99+LL!K99+AY!K99+MG!K99+RM!K99</f>
        <v>0</v>
      </c>
      <c r="L99" s="14">
        <f>AP!L99+TA!L99+AN!L99+AT!L99+CO!L99+VA!L99+OH!L99+MA!L99+ÑU!L99+BI!L99+AR!L99+LR!L99+LL!L99+AY!L99+MG!L99+RM!L99</f>
        <v>0</v>
      </c>
      <c r="M99" s="14">
        <f>AP!M99+TA!M99+AN!M99+AT!M99+CO!M99+VA!M99+OH!M99+MA!M99+ÑU!M99+BI!M99+AR!M99+LR!M99+LL!M99+AY!M99+MG!M99+RM!M99</f>
        <v>0</v>
      </c>
      <c r="N99" s="14">
        <f>AP!N99+TA!N99+AN!N99+AT!N99+CO!N99+VA!N99+OH!N99+MA!N99+ÑU!N99+BI!N99+AR!N99+LR!N99+LL!N99+AY!N99+MG!N99+RM!N99</f>
        <v>0</v>
      </c>
      <c r="O99" s="14">
        <f>AP!O99+TA!O99+AN!O99+AT!O99+CO!O99+VA!O99+OH!O99+MA!O99+ÑU!O99+BI!O99+AR!O99+LR!O99+LL!O99+AY!O99+MG!O99+RM!O99</f>
        <v>0</v>
      </c>
      <c r="P99" s="14">
        <f>AP!P99+TA!P99+AN!P99+AT!P99+CO!P99+VA!P99+OH!P99+MA!P99+ÑU!P99+BI!P99+AR!P99+LR!P99+LL!P99+AY!P99+MG!P99+RM!P99</f>
        <v>0</v>
      </c>
      <c r="Q99" s="14">
        <f>AP!Q99+TA!Q99+AN!Q99+AT!Q99+CO!Q99+VA!Q99+OH!Q99+MA!Q99+ÑU!Q99+BI!Q99+AR!Q99+LR!Q99+LL!Q99+AY!Q99+MG!Q99+RM!Q99</f>
        <v>0</v>
      </c>
      <c r="R99" s="14">
        <f>AP!R99+TA!R99+AN!R99+AT!R99+CO!R99+VA!R99+OH!R99+MA!R99+ÑU!R99+BI!R99+AR!R99+LR!R99+LL!R99+AY!R99+MG!R99+RM!R99</f>
        <v>0</v>
      </c>
      <c r="S99" s="14">
        <f>AP!S99+TA!S99+AN!S99+AT!S99+CO!S99+VA!S99+OH!S99+MA!S99+ÑU!S99+BI!S99+AR!S99+LR!S99+LL!S99+AY!S99+MG!S99+RM!S99</f>
        <v>0</v>
      </c>
      <c r="T99" s="14">
        <f>AP!T99+TA!T99+AN!T99+AT!T99+CO!T99+VA!T99+OH!T99+MA!T99+ÑU!T99+BI!T99+AR!T99+LR!T99+LL!T99+AY!T99+MG!T99+RM!T99</f>
        <v>0</v>
      </c>
      <c r="U99" s="14">
        <f>AP!U99+TA!U99+AN!U99+AT!U99+CO!U99+VA!U99+OH!U99+MA!U99+ÑU!U99+BI!U99+AR!U99+LR!U99+LL!U99+AY!U99+MG!U99+RM!U99</f>
        <v>0</v>
      </c>
      <c r="V99" s="14">
        <f>AP!V99+TA!V99+AN!V99+AT!V99+CO!V99+VA!V99+OH!V99+MA!V99+ÑU!V99+BI!V99+AR!V99+LR!V99+LL!V99+AY!V99+MG!V99+RM!V99</f>
        <v>0</v>
      </c>
      <c r="W99" s="14">
        <f>AP!W99+TA!W99+AN!W99+AT!W99+CO!W99+VA!W99+OH!W99+MA!W99+ÑU!W99+BI!W99+AR!W99+LR!W99+LL!W99+AY!W99+MG!W99+RM!W99</f>
        <v>8991</v>
      </c>
      <c r="X99" s="14">
        <f>AP!X99+TA!X99+AN!X99+AT!X99+CO!X99+VA!X99+OH!X99+MA!X99+ÑU!X99+BI!X99+AR!X99+LR!X99+LL!X99+AY!X99+MG!X99+RM!X99</f>
        <v>6547</v>
      </c>
      <c r="Y99" s="14">
        <f>AP!Y99+TA!Y99+AN!Y99+AT!Y99+CO!Y99+VA!Y99+OH!Y99+MA!Y99+ÑU!Y99+BI!Y99+AR!Y99+LR!Y99+LL!Y99+AY!Y99+MG!Y99+RM!Y99</f>
        <v>7946</v>
      </c>
      <c r="Z99" s="14">
        <f>AP!Z99+TA!Z99+AN!Z99+AT!Z99+CO!Z99+VA!Z99+OH!Z99+MA!Z99+ÑU!Z99+BI!Z99+AR!Z99+LR!Z99+LL!Z99+AY!Z99+MG!Z99+RM!Z99</f>
        <v>9768</v>
      </c>
      <c r="AA99" s="14">
        <f>AP!AA99+TA!AA99+AN!AA99+AT!AA99+CO!AA99+VA!AA99+OH!AA99+MA!AA99+ÑU!AA99+BI!AA99+AR!AA99+LR!AA99+LL!AA99+AY!AA99+MG!AA99+RM!AA99</f>
        <v>10018</v>
      </c>
      <c r="AB99" s="14">
        <f>AP!AB99+TA!AB99+AN!AB99+AT!AB99+CO!AB99+VA!AB99+OH!AB99+MA!AB99+ÑU!AB99+BI!AB99+AR!AB99+LR!AB99+LL!AB99+AY!AB99+MG!AB99+RM!AB99</f>
        <v>0</v>
      </c>
      <c r="AC99" s="14">
        <f>AP!AC99+TA!AC99+AN!AC99+AT!AC99+CO!AC99+VA!AC99+OH!AC99+MA!AC99+ÑU!AC99+BI!AC99+AR!AC99+LR!AC99+LL!AC99+AY!AC99+MG!AC99+RM!AC99</f>
        <v>0</v>
      </c>
      <c r="AD99" s="14">
        <f>AP!AD99+TA!AD99+AN!AD99+AT!AD99+CO!AD99+VA!AD99+OH!AD99+MA!AD99+ÑU!AD99+BI!AD99+AR!AD99+LR!AD99+LL!AD99+AY!AD99+MG!AD99+RM!AD99</f>
        <v>0</v>
      </c>
      <c r="AE99" s="14">
        <f>AP!AE99+TA!AE99+AN!AE99+AT!AE99+CO!AE99+VA!AE99+OH!AE99+MA!AE99+ÑU!AE99+BI!AE99+AR!AE99+LR!AE99+LL!AE99+AY!AE99+MG!AE99+RM!AE99</f>
        <v>0</v>
      </c>
      <c r="AF99" s="14">
        <f>AP!AF99+TA!AF99+AN!AF99+AT!AF99+CO!AF99+VA!AF99+OH!AF99+MA!AF99+ÑU!AF99+BI!AF99+AR!AF99+LR!AF99+LL!AF99+AY!AF99+MG!AF99+RM!AF99</f>
        <v>0</v>
      </c>
      <c r="AG99" s="14">
        <f>AP!AG99+TA!AG99+AN!AG99+AT!AG99+CO!AG99+VA!AG99+OH!AG99+MA!AG99+ÑU!AG99+BI!AG99+AR!AG99+LR!AG99+LL!AG99+AY!AG99+MG!AG99+RM!AG99</f>
        <v>0</v>
      </c>
      <c r="AH99" s="14">
        <f>AP!AH99+TA!AH99+AN!AH99+AT!AH99+CO!AH99+VA!AH99+OH!AH99+MA!AH99+ÑU!AH99+BI!AH99+AR!AH99+LR!AH99+LL!AH99+AY!AH99+MG!AH99+RM!AH99</f>
        <v>0</v>
      </c>
      <c r="AI99" s="14">
        <f>AP!AI99+TA!AI99+AN!AI99+AT!AI99+CO!AI99+VA!AI99+OH!AI99+MA!AI99+ÑU!AI99+BI!AI99+AR!AI99+LR!AI99+LL!AI99+AY!AI99+MG!AI99+RM!AI99</f>
        <v>0</v>
      </c>
      <c r="AJ99" s="14">
        <f>AP!AJ99+TA!AJ99+AN!AJ99+AT!AJ99+CO!AJ99+VA!AJ99+OH!AJ99+MA!AJ99+ÑU!AJ99+BI!AJ99+AR!AJ99+LR!AJ99+LL!AJ99+AY!AJ99+MG!AJ99+RM!AJ99</f>
        <v>0</v>
      </c>
      <c r="AK99" s="14">
        <f>AP!AK99+TA!AK99+AN!AK99+AT!AK99+CO!AK99+VA!AK99+OH!AK99+MA!AK99+ÑU!AK99+BI!AK99+AR!AK99+LR!AK99+LL!AK99+AY!AK99+MG!AK99+RM!AK99</f>
        <v>0</v>
      </c>
      <c r="AL99" s="14">
        <f>AP!AL99+TA!AL99+AN!AL99+AT!AL99+CO!AL99+VA!AL99+OH!AL99+MA!AL99+ÑU!AL99+BI!AL99+AR!AL99+LR!AL99+LL!AL99+AY!AL99+MG!AL99+RM!AL99</f>
        <v>0</v>
      </c>
      <c r="AM99" s="14">
        <f>AP!AM99+TA!AM99+AN!AM99+AT!AM99+CO!AM99+VA!AM99+OH!AM99+MA!AM99+ÑU!AM99+BI!AM99+AR!AM99+LR!AM99+LL!AM99+AY!AM99+MG!AM99+RM!AM99</f>
        <v>0</v>
      </c>
      <c r="AN99" s="17">
        <f t="shared" si="218"/>
        <v>43270</v>
      </c>
      <c r="AP99" s="61"/>
    </row>
    <row r="100" spans="1:42" ht="12.75" customHeight="1" x14ac:dyDescent="0.2">
      <c r="A100" s="152"/>
      <c r="B100" s="137"/>
      <c r="C100" s="11" t="s">
        <v>3</v>
      </c>
      <c r="D100" s="15">
        <f>AP!D100+TA!D100+AN!D100+AT!D100+CO!D100+VA!D100+OH!D100+MA!D100+ÑU!D100+BI!D100+AR!D100+LR!D100+LL!D100+AY!D100+MG!D100+RM!D100</f>
        <v>0</v>
      </c>
      <c r="E100" s="15">
        <f>AP!E100+TA!E100+AN!E100+AT!E100+CO!E100+VA!E100+OH!E100+MA!E100+ÑU!E100+BI!E100+AR!E100+LR!E100+LL!E100+AY!E100+MG!E100+RM!E100</f>
        <v>0</v>
      </c>
      <c r="F100" s="15">
        <f>AP!F100+TA!F100+AN!F100+AT!F100+CO!F100+VA!F100+OH!F100+MA!F100+ÑU!F100+BI!F100+AR!F100+LR!F100+LL!F100+AY!F100+MG!F100+RM!F100</f>
        <v>0</v>
      </c>
      <c r="G100" s="15">
        <f>AP!G100+TA!G100+AN!G100+AT!G100+CO!G100+VA!G100+OH!G100+MA!G100+ÑU!G100+BI!G100+AR!G100+LR!G100+LL!G100+AY!G100+MG!G100+RM!G100</f>
        <v>0</v>
      </c>
      <c r="H100" s="15">
        <f>AP!H100+TA!H100+AN!H100+AT!H100+CO!H100+VA!H100+OH!H100+MA!H100+ÑU!H100+BI!H100+AR!H100+LR!H100+LL!H100+AY!H100+MG!H100+RM!H100</f>
        <v>0</v>
      </c>
      <c r="I100" s="15">
        <f>AP!I100+TA!I100+AN!I100+AT!I100+CO!I100+VA!I100+OH!I100+MA!I100+ÑU!I100+BI!I100+AR!I100+LR!I100+LL!I100+AY!I100+MG!I100+RM!I100</f>
        <v>0</v>
      </c>
      <c r="J100" s="15">
        <f>AP!J100+TA!J100+AN!J100+AT!J100+CO!J100+VA!J100+OH!J100+MA!J100+ÑU!J100+BI!J100+AR!J100+LR!J100+LL!J100+AY!J100+MG!J100+RM!J100</f>
        <v>0</v>
      </c>
      <c r="K100" s="15">
        <f>AP!K100+TA!K100+AN!K100+AT!K100+CO!K100+VA!K100+OH!K100+MA!K100+ÑU!K100+BI!K100+AR!K100+LR!K100+LL!K100+AY!K100+MG!K100+RM!K100</f>
        <v>0</v>
      </c>
      <c r="L100" s="15">
        <f>AP!L100+TA!L100+AN!L100+AT!L100+CO!L100+VA!L100+OH!L100+MA!L100+ÑU!L100+BI!L100+AR!L100+LR!L100+LL!L100+AY!L100+MG!L100+RM!L100</f>
        <v>0</v>
      </c>
      <c r="M100" s="15">
        <f>AP!M100+TA!M100+AN!M100+AT!M100+CO!M100+VA!M100+OH!M100+MA!M100+ÑU!M100+BI!M100+AR!M100+LR!M100+LL!M100+AY!M100+MG!M100+RM!M100</f>
        <v>0</v>
      </c>
      <c r="N100" s="15">
        <f>AP!N100+TA!N100+AN!N100+AT!N100+CO!N100+VA!N100+OH!N100+MA!N100+ÑU!N100+BI!N100+AR!N100+LR!N100+LL!N100+AY!N100+MG!N100+RM!N100</f>
        <v>0</v>
      </c>
      <c r="O100" s="15">
        <f>AP!O100+TA!O100+AN!O100+AT!O100+CO!O100+VA!O100+OH!O100+MA!O100+ÑU!O100+BI!O100+AR!O100+LR!O100+LL!O100+AY!O100+MG!O100+RM!O100</f>
        <v>0</v>
      </c>
      <c r="P100" s="15">
        <f>AP!P100+TA!P100+AN!P100+AT!P100+CO!P100+VA!P100+OH!P100+MA!P100+ÑU!P100+BI!P100+AR!P100+LR!P100+LL!P100+AY!P100+MG!P100+RM!P100</f>
        <v>0</v>
      </c>
      <c r="Q100" s="15">
        <f>AP!Q100+TA!Q100+AN!Q100+AT!Q100+CO!Q100+VA!Q100+OH!Q100+MA!Q100+ÑU!Q100+BI!Q100+AR!Q100+LR!Q100+LL!Q100+AY!Q100+MG!Q100+RM!Q100</f>
        <v>0</v>
      </c>
      <c r="R100" s="15">
        <f>AP!R100+TA!R100+AN!R100+AT!R100+CO!R100+VA!R100+OH!R100+MA!R100+ÑU!R100+BI!R100+AR!R100+LR!R100+LL!R100+AY!R100+MG!R100+RM!R100</f>
        <v>0</v>
      </c>
      <c r="S100" s="15">
        <f>AP!S100+TA!S100+AN!S100+AT!S100+CO!S100+VA!S100+OH!S100+MA!S100+ÑU!S100+BI!S100+AR!S100+LR!S100+LL!S100+AY!S100+MG!S100+RM!S100</f>
        <v>0</v>
      </c>
      <c r="T100" s="15">
        <f>AP!T100+TA!T100+AN!T100+AT!T100+CO!T100+VA!T100+OH!T100+MA!T100+ÑU!T100+BI!T100+AR!T100+LR!T100+LL!T100+AY!T100+MG!T100+RM!T100</f>
        <v>0</v>
      </c>
      <c r="U100" s="15">
        <f>AP!U100+TA!U100+AN!U100+AT!U100+CO!U100+VA!U100+OH!U100+MA!U100+ÑU!U100+BI!U100+AR!U100+LR!U100+LL!U100+AY!U100+MG!U100+RM!U100</f>
        <v>0</v>
      </c>
      <c r="V100" s="15">
        <f>AP!V100+TA!V100+AN!V100+AT!V100+CO!V100+VA!V100+OH!V100+MA!V100+ÑU!V100+BI!V100+AR!V100+LR!V100+LL!V100+AY!V100+MG!V100+RM!V100</f>
        <v>0</v>
      </c>
      <c r="W100" s="15">
        <f>AP!W100+TA!W100+AN!W100+AT!W100+CO!W100+VA!W100+OH!W100+MA!W100+ÑU!W100+BI!W100+AR!W100+LR!W100+LL!W100+AY!W100+MG!W100+RM!W100</f>
        <v>999657.70000000007</v>
      </c>
      <c r="X100" s="15">
        <f>AP!X100+TA!X100+AN!X100+AT!X100+CO!X100+VA!X100+OH!X100+MA!X100+ÑU!X100+BI!X100+AR!X100+LR!X100+LL!X100+AY!X100+MG!X100+RM!X100</f>
        <v>723124</v>
      </c>
      <c r="Y100" s="15">
        <f>AP!Y100+TA!Y100+AN!Y100+AT!Y100+CO!Y100+VA!Y100+OH!Y100+MA!Y100+ÑU!Y100+BI!Y100+AR!Y100+LR!Y100+LL!Y100+AY!Y100+MG!Y100+RM!Y100</f>
        <v>898848</v>
      </c>
      <c r="Z100" s="15">
        <f>AP!Z100+TA!Z100+AN!Z100+AT!Z100+CO!Z100+VA!Z100+OH!Z100+MA!Z100+ÑU!Z100+BI!Z100+AR!Z100+LR!Z100+LL!Z100+AY!Z100+MG!Z100+RM!Z100</f>
        <v>1094971.46</v>
      </c>
      <c r="AA100" s="15">
        <f>AP!AA100+TA!AA100+AN!AA100+AT!AA100+CO!AA100+VA!AA100+OH!AA100+MA!AA100+ÑU!AA100+BI!AA100+AR!AA100+LR!AA100+LL!AA100+AY!AA100+MG!AA100+RM!AA100</f>
        <v>1137660.17</v>
      </c>
      <c r="AB100" s="15">
        <f>AP!AB100+TA!AB100+AN!AB100+AT!AB100+CO!AB100+VA!AB100+OH!AB100+MA!AB100+ÑU!AB100+BI!AB100+AR!AB100+LR!AB100+LL!AB100+AY!AB100+MG!AB100+RM!AB100</f>
        <v>0</v>
      </c>
      <c r="AC100" s="15">
        <f>AP!AC100+TA!AC100+AN!AC100+AT!AC100+CO!AC100+VA!AC100+OH!AC100+MA!AC100+ÑU!AC100+BI!AC100+AR!AC100+LR!AC100+LL!AC100+AY!AC100+MG!AC100+RM!AC100</f>
        <v>0</v>
      </c>
      <c r="AD100" s="15">
        <f>AP!AD100+TA!AD100+AN!AD100+AT!AD100+CO!AD100+VA!AD100+OH!AD100+MA!AD100+ÑU!AD100+BI!AD100+AR!AD100+LR!AD100+LL!AD100+AY!AD100+MG!AD100+RM!AD100</f>
        <v>0</v>
      </c>
      <c r="AE100" s="15">
        <f>AP!AE100+TA!AE100+AN!AE100+AT!AE100+CO!AE100+VA!AE100+OH!AE100+MA!AE100+ÑU!AE100+BI!AE100+AR!AE100+LR!AE100+LL!AE100+AY!AE100+MG!AE100+RM!AE100</f>
        <v>0</v>
      </c>
      <c r="AF100" s="15">
        <f>AP!AF100+TA!AF100+AN!AF100+AT!AF100+CO!AF100+VA!AF100+OH!AF100+MA!AF100+ÑU!AF100+BI!AF100+AR!AF100+LR!AF100+LL!AF100+AY!AF100+MG!AF100+RM!AF100</f>
        <v>0</v>
      </c>
      <c r="AG100" s="15">
        <f>AP!AG100+TA!AG100+AN!AG100+AT!AG100+CO!AG100+VA!AG100+OH!AG100+MA!AG100+ÑU!AG100+BI!AG100+AR!AG100+LR!AG100+LL!AG100+AY!AG100+MG!AG100+RM!AG100</f>
        <v>0</v>
      </c>
      <c r="AH100" s="15">
        <f>AP!AH100+TA!AH100+AN!AH100+AT!AH100+CO!AH100+VA!AH100+OH!AH100+MA!AH100+ÑU!AH100+BI!AH100+AR!AH100+LR!AH100+LL!AH100+AY!AH100+MG!AH100+RM!AH100</f>
        <v>0</v>
      </c>
      <c r="AI100" s="15">
        <f>AP!AI100+TA!AI100+AN!AI100+AT!AI100+CO!AI100+VA!AI100+OH!AI100+MA!AI100+ÑU!AI100+BI!AI100+AR!AI100+LR!AI100+LL!AI100+AY!AI100+MG!AI100+RM!AI100</f>
        <v>0</v>
      </c>
      <c r="AJ100" s="15">
        <f>AP!AJ100+TA!AJ100+AN!AJ100+AT!AJ100+CO!AJ100+VA!AJ100+OH!AJ100+MA!AJ100+ÑU!AJ100+BI!AJ100+AR!AJ100+LR!AJ100+LL!AJ100+AY!AJ100+MG!AJ100+RM!AJ100</f>
        <v>0</v>
      </c>
      <c r="AK100" s="15">
        <f>AP!AK100+TA!AK100+AN!AK100+AT!AK100+CO!AK100+VA!AK100+OH!AK100+MA!AK100+ÑU!AK100+BI!AK100+AR!AK100+LR!AK100+LL!AK100+AY!AK100+MG!AK100+RM!AK100</f>
        <v>0</v>
      </c>
      <c r="AL100" s="15">
        <f>AP!AL100+TA!AL100+AN!AL100+AT!AL100+CO!AL100+VA!AL100+OH!AL100+MA!AL100+ÑU!AL100+BI!AL100+AR!AL100+LR!AL100+LL!AL100+AY!AL100+MG!AL100+RM!AL100</f>
        <v>0</v>
      </c>
      <c r="AM100" s="15">
        <f>AP!AM100+TA!AM100+AN!AM100+AT!AM100+CO!AM100+VA!AM100+OH!AM100+MA!AM100+ÑU!AM100+BI!AM100+AR!AM100+LR!AM100+LL!AM100+AY!AM100+MG!AM100+RM!AM100</f>
        <v>0</v>
      </c>
      <c r="AN100" s="18">
        <f t="shared" si="218"/>
        <v>4854261.33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14">
        <f>AP!D101+TA!D101+AN!D101+AT!D101+CO!D101+VA!D101+OH!D101+MA!D101+ÑU!D101+BI!D101+AR!D101+LR!D101+LL!D101+AY!D101+MG!D101+RM!D101</f>
        <v>0</v>
      </c>
      <c r="E101" s="14">
        <f>AP!E101+TA!E101+AN!E101+AT!E101+CO!E101+VA!E101+OH!E101+MA!E101+ÑU!E101+BI!E101+AR!E101+LR!E101+LL!E101+AY!E101+MG!E101+RM!E101</f>
        <v>0</v>
      </c>
      <c r="F101" s="14">
        <f>AP!F101+TA!F101+AN!F101+AT!F101+CO!F101+VA!F101+OH!F101+MA!F101+ÑU!F101+BI!F101+AR!F101+LR!F101+LL!F101+AY!F101+MG!F101+RM!F101</f>
        <v>0</v>
      </c>
      <c r="G101" s="14">
        <f>AP!G101+TA!G101+AN!G101+AT!G101+CO!G101+VA!G101+OH!G101+MA!G101+ÑU!G101+BI!G101+AR!G101+LR!G101+LL!G101+AY!G101+MG!G101+RM!G101</f>
        <v>0</v>
      </c>
      <c r="H101" s="14">
        <f>AP!H101+TA!H101+AN!H101+AT!H101+CO!H101+VA!H101+OH!H101+MA!H101+ÑU!H101+BI!H101+AR!H101+LR!H101+LL!H101+AY!H101+MG!H101+RM!H101</f>
        <v>0</v>
      </c>
      <c r="I101" s="14">
        <f>AP!I101+TA!I101+AN!I101+AT!I101+CO!I101+VA!I101+OH!I101+MA!I101+ÑU!I101+BI!I101+AR!I101+LR!I101+LL!I101+AY!I101+MG!I101+RM!I101</f>
        <v>0</v>
      </c>
      <c r="J101" s="14">
        <f>AP!J101+TA!J101+AN!J101+AT!J101+CO!J101+VA!J101+OH!J101+MA!J101+ÑU!J101+BI!J101+AR!J101+LR!J101+LL!J101+AY!J101+MG!J101+RM!J101</f>
        <v>0</v>
      </c>
      <c r="K101" s="14">
        <f>AP!K101+TA!K101+AN!K101+AT!K101+CO!K101+VA!K101+OH!K101+MA!K101+ÑU!K101+BI!K101+AR!K101+LR!K101+LL!K101+AY!K101+MG!K101+RM!K101</f>
        <v>0</v>
      </c>
      <c r="L101" s="14">
        <f>AP!L101+TA!L101+AN!L101+AT!L101+CO!L101+VA!L101+OH!L101+MA!L101+ÑU!L101+BI!L101+AR!L101+LR!L101+LL!L101+AY!L101+MG!L101+RM!L101</f>
        <v>0</v>
      </c>
      <c r="M101" s="14">
        <f>AP!M101+TA!M101+AN!M101+AT!M101+CO!M101+VA!M101+OH!M101+MA!M101+ÑU!M101+BI!M101+AR!M101+LR!M101+LL!M101+AY!M101+MG!M101+RM!M101</f>
        <v>0</v>
      </c>
      <c r="N101" s="14">
        <f>AP!N101+TA!N101+AN!N101+AT!N101+CO!N101+VA!N101+OH!N101+MA!N101+ÑU!N101+BI!N101+AR!N101+LR!N101+LL!N101+AY!N101+MG!N101+RM!N101</f>
        <v>0</v>
      </c>
      <c r="O101" s="14">
        <f>AP!O101+TA!O101+AN!O101+AT!O101+CO!O101+VA!O101+OH!O101+MA!O101+ÑU!O101+BI!O101+AR!O101+LR!O101+LL!O101+AY!O101+MG!O101+RM!O101</f>
        <v>0</v>
      </c>
      <c r="P101" s="14">
        <f>AP!P101+TA!P101+AN!P101+AT!P101+CO!P101+VA!P101+OH!P101+MA!P101+ÑU!P101+BI!P101+AR!P101+LR!P101+LL!P101+AY!P101+MG!P101+RM!P101</f>
        <v>0</v>
      </c>
      <c r="Q101" s="14">
        <f>AP!Q101+TA!Q101+AN!Q101+AT!Q101+CO!Q101+VA!Q101+OH!Q101+MA!Q101+ÑU!Q101+BI!Q101+AR!Q101+LR!Q101+LL!Q101+AY!Q101+MG!Q101+RM!Q101</f>
        <v>0</v>
      </c>
      <c r="R101" s="14">
        <f>AP!R101+TA!R101+AN!R101+AT!R101+CO!R101+VA!R101+OH!R101+MA!R101+ÑU!R101+BI!R101+AR!R101+LR!R101+LL!R101+AY!R101+MG!R101+RM!R101</f>
        <v>0</v>
      </c>
      <c r="S101" s="14">
        <f>AP!S101+TA!S101+AN!S101+AT!S101+CO!S101+VA!S101+OH!S101+MA!S101+ÑU!S101+BI!S101+AR!S101+LR!S101+LL!S101+AY!S101+MG!S101+RM!S101</f>
        <v>0</v>
      </c>
      <c r="T101" s="14">
        <f>AP!T101+TA!T101+AN!T101+AT!T101+CO!T101+VA!T101+OH!T101+MA!T101+ÑU!T101+BI!T101+AR!T101+LR!T101+LL!T101+AY!T101+MG!T101+RM!T101</f>
        <v>0</v>
      </c>
      <c r="U101" s="14">
        <f>AP!U101+TA!U101+AN!U101+AT!U101+CO!U101+VA!U101+OH!U101+MA!U101+ÑU!U101+BI!U101+AR!U101+LR!U101+LL!U101+AY!U101+MG!U101+RM!U101</f>
        <v>0</v>
      </c>
      <c r="V101" s="14">
        <f>AP!V101+TA!V101+AN!V101+AT!V101+CO!V101+VA!V101+OH!V101+MA!V101+ÑU!V101+BI!V101+AR!V101+LR!V101+LL!V101+AY!V101+MG!V101+RM!V101</f>
        <v>0</v>
      </c>
      <c r="W101" s="14">
        <f>AP!W101+TA!W101+AN!W101+AT!W101+CO!W101+VA!W101+OH!W101+MA!W101+ÑU!W101+BI!W101+AR!W101+LR!W101+LL!W101+AY!W101+MG!W101+RM!W101</f>
        <v>0</v>
      </c>
      <c r="X101" s="14">
        <f>AP!X101+TA!X101+AN!X101+AT!X101+CO!X101+VA!X101+OH!X101+MA!X101+ÑU!X101+BI!X101+AR!X101+LR!X101+LL!X101+AY!X101+MG!X101+RM!X101</f>
        <v>0</v>
      </c>
      <c r="Y101" s="14">
        <f>AP!Y101+TA!Y101+AN!Y101+AT!Y101+CO!Y101+VA!Y101+OH!Y101+MA!Y101+ÑU!Y101+BI!Y101+AR!Y101+LR!Y101+LL!Y101+AY!Y101+MG!Y101+RM!Y101</f>
        <v>609</v>
      </c>
      <c r="Z101" s="14">
        <f>AP!Z101+TA!Z101+AN!Z101+AT!Z101+CO!Z101+VA!Z101+OH!Z101+MA!Z101+ÑU!Z101+BI!Z101+AR!Z101+LR!Z101+LL!Z101+AY!Z101+MG!Z101+RM!Z101</f>
        <v>977</v>
      </c>
      <c r="AA101" s="14">
        <f>AP!AA101+TA!AA101+AN!AA101+AT!AA101+CO!AA101+VA!AA101+OH!AA101+MA!AA101+ÑU!AA101+BI!AA101+AR!AA101+LR!AA101+LL!AA101+AY!AA101+MG!AA101+RM!AA101</f>
        <v>0</v>
      </c>
      <c r="AB101" s="14">
        <f>AP!AB101+TA!AB101+AN!AB101+AT!AB101+CO!AB101+VA!AB101+OH!AB101+MA!AB101+ÑU!AB101+BI!AB101+AR!AB101+LR!AB101+LL!AB101+AY!AB101+MG!AB101+RM!AB101</f>
        <v>0</v>
      </c>
      <c r="AC101" s="14">
        <f>AP!AC101+TA!AC101+AN!AC101+AT!AC101+CO!AC101+VA!AC101+OH!AC101+MA!AC101+ÑU!AC101+BI!AC101+AR!AC101+LR!AC101+LL!AC101+AY!AC101+MG!AC101+RM!AC101</f>
        <v>0</v>
      </c>
      <c r="AD101" s="14">
        <f>AP!AD101+TA!AD101+AN!AD101+AT!AD101+CO!AD101+VA!AD101+OH!AD101+MA!AD101+ÑU!AD101+BI!AD101+AR!AD101+LR!AD101+LL!AD101+AY!AD101+MG!AD101+RM!AD101</f>
        <v>0</v>
      </c>
      <c r="AE101" s="14">
        <f>AP!AE101+TA!AE101+AN!AE101+AT!AE101+CO!AE101+VA!AE101+OH!AE101+MA!AE101+ÑU!AE101+BI!AE101+AR!AE101+LR!AE101+LL!AE101+AY!AE101+MG!AE101+RM!AE101</f>
        <v>0</v>
      </c>
      <c r="AF101" s="14">
        <f>AP!AF101+TA!AF101+AN!AF101+AT!AF101+CO!AF101+VA!AF101+OH!AF101+MA!AF101+ÑU!AF101+BI!AF101+AR!AF101+LR!AF101+LL!AF101+AY!AF101+MG!AF101+RM!AF101</f>
        <v>0</v>
      </c>
      <c r="AG101" s="14">
        <f>AP!AG101+TA!AG101+AN!AG101+AT!AG101+CO!AG101+VA!AG101+OH!AG101+MA!AG101+ÑU!AG101+BI!AG101+AR!AG101+LR!AG101+LL!AG101+AY!AG101+MG!AG101+RM!AG101</f>
        <v>0</v>
      </c>
      <c r="AH101" s="14">
        <f>AP!AH101+TA!AH101+AN!AH101+AT!AH101+CO!AH101+VA!AH101+OH!AH101+MA!AH101+ÑU!AH101+BI!AH101+AR!AH101+LR!AH101+LL!AH101+AY!AH101+MG!AH101+RM!AH101</f>
        <v>0</v>
      </c>
      <c r="AI101" s="14">
        <f>AP!AI101+TA!AI101+AN!AI101+AT!AI101+CO!AI101+VA!AI101+OH!AI101+MA!AI101+ÑU!AI101+BI!AI101+AR!AI101+LR!AI101+LL!AI101+AY!AI101+MG!AI101+RM!AI101</f>
        <v>0</v>
      </c>
      <c r="AJ101" s="14">
        <f>AP!AJ101+TA!AJ101+AN!AJ101+AT!AJ101+CO!AJ101+VA!AJ101+OH!AJ101+MA!AJ101+ÑU!AJ101+BI!AJ101+AR!AJ101+LR!AJ101+LL!AJ101+AY!AJ101+MG!AJ101+RM!AJ101</f>
        <v>0</v>
      </c>
      <c r="AK101" s="14">
        <f>AP!AK101+TA!AK101+AN!AK101+AT!AK101+CO!AK101+VA!AK101+OH!AK101+MA!AK101+ÑU!AK101+BI!AK101+AR!AK101+LR!AK101+LL!AK101+AY!AK101+MG!AK101+RM!AK101</f>
        <v>0</v>
      </c>
      <c r="AL101" s="14">
        <f>AP!AL101+TA!AL101+AN!AL101+AT!AL101+CO!AL101+VA!AL101+OH!AL101+MA!AL101+ÑU!AL101+BI!AL101+AR!AL101+LR!AL101+LL!AL101+AY!AL101+MG!AL101+RM!AL101</f>
        <v>0</v>
      </c>
      <c r="AM101" s="14">
        <f>AP!AM101+TA!AM101+AN!AM101+AT!AM101+CO!AM101+VA!AM101+OH!AM101+MA!AM101+ÑU!AM101+BI!AM101+AR!AM101+LR!AM101+LL!AM101+AY!AM101+MG!AM101+RM!AM101</f>
        <v>0</v>
      </c>
      <c r="AN101" s="17">
        <f t="shared" si="218"/>
        <v>1586</v>
      </c>
      <c r="AP101" s="61"/>
    </row>
    <row r="102" spans="1:42" ht="12.75" customHeight="1" x14ac:dyDescent="0.2">
      <c r="A102" s="152"/>
      <c r="B102" s="137"/>
      <c r="C102" s="11" t="s">
        <v>3</v>
      </c>
      <c r="D102" s="15">
        <f>AP!D102+TA!D102+AN!D102+AT!D102+CO!D102+VA!D102+OH!D102+MA!D102+ÑU!D102+BI!D102+AR!D102+LR!D102+LL!D102+AY!D102+MG!D102+RM!D102</f>
        <v>0</v>
      </c>
      <c r="E102" s="15">
        <f>AP!E102+TA!E102+AN!E102+AT!E102+CO!E102+VA!E102+OH!E102+MA!E102+ÑU!E102+BI!E102+AR!E102+LR!E102+LL!E102+AY!E102+MG!E102+RM!E102</f>
        <v>0</v>
      </c>
      <c r="F102" s="15">
        <f>AP!F102+TA!F102+AN!F102+AT!F102+CO!F102+VA!F102+OH!F102+MA!F102+ÑU!F102+BI!F102+AR!F102+LR!F102+LL!F102+AY!F102+MG!F102+RM!F102</f>
        <v>0</v>
      </c>
      <c r="G102" s="15">
        <f>AP!G102+TA!G102+AN!G102+AT!G102+CO!G102+VA!G102+OH!G102+MA!G102+ÑU!G102+BI!G102+AR!G102+LR!G102+LL!G102+AY!G102+MG!G102+RM!G102</f>
        <v>0</v>
      </c>
      <c r="H102" s="15">
        <f>AP!H102+TA!H102+AN!H102+AT!H102+CO!H102+VA!H102+OH!H102+MA!H102+ÑU!H102+BI!H102+AR!H102+LR!H102+LL!H102+AY!H102+MG!H102+RM!H102</f>
        <v>0</v>
      </c>
      <c r="I102" s="15">
        <f>AP!I102+TA!I102+AN!I102+AT!I102+CO!I102+VA!I102+OH!I102+MA!I102+ÑU!I102+BI!I102+AR!I102+LR!I102+LL!I102+AY!I102+MG!I102+RM!I102</f>
        <v>0</v>
      </c>
      <c r="J102" s="15">
        <f>AP!J102+TA!J102+AN!J102+AT!J102+CO!J102+VA!J102+OH!J102+MA!J102+ÑU!J102+BI!J102+AR!J102+LR!J102+LL!J102+AY!J102+MG!J102+RM!J102</f>
        <v>0</v>
      </c>
      <c r="K102" s="15">
        <f>AP!K102+TA!K102+AN!K102+AT!K102+CO!K102+VA!K102+OH!K102+MA!K102+ÑU!K102+BI!K102+AR!K102+LR!K102+LL!K102+AY!K102+MG!K102+RM!K102</f>
        <v>0</v>
      </c>
      <c r="L102" s="15">
        <f>AP!L102+TA!L102+AN!L102+AT!L102+CO!L102+VA!L102+OH!L102+MA!L102+ÑU!L102+BI!L102+AR!L102+LR!L102+LL!L102+AY!L102+MG!L102+RM!L102</f>
        <v>0</v>
      </c>
      <c r="M102" s="15">
        <f>AP!M102+TA!M102+AN!M102+AT!M102+CO!M102+VA!M102+OH!M102+MA!M102+ÑU!M102+BI!M102+AR!M102+LR!M102+LL!M102+AY!M102+MG!M102+RM!M102</f>
        <v>0</v>
      </c>
      <c r="N102" s="15">
        <f>AP!N102+TA!N102+AN!N102+AT!N102+CO!N102+VA!N102+OH!N102+MA!N102+ÑU!N102+BI!N102+AR!N102+LR!N102+LL!N102+AY!N102+MG!N102+RM!N102</f>
        <v>0</v>
      </c>
      <c r="O102" s="15">
        <f>AP!O102+TA!O102+AN!O102+AT!O102+CO!O102+VA!O102+OH!O102+MA!O102+ÑU!O102+BI!O102+AR!O102+LR!O102+LL!O102+AY!O102+MG!O102+RM!O102</f>
        <v>0</v>
      </c>
      <c r="P102" s="15">
        <f>AP!P102+TA!P102+AN!P102+AT!P102+CO!P102+VA!P102+OH!P102+MA!P102+ÑU!P102+BI!P102+AR!P102+LR!P102+LL!P102+AY!P102+MG!P102+RM!P102</f>
        <v>0</v>
      </c>
      <c r="Q102" s="15">
        <f>AP!Q102+TA!Q102+AN!Q102+AT!Q102+CO!Q102+VA!Q102+OH!Q102+MA!Q102+ÑU!Q102+BI!Q102+AR!Q102+LR!Q102+LL!Q102+AY!Q102+MG!Q102+RM!Q102</f>
        <v>0</v>
      </c>
      <c r="R102" s="15">
        <f>AP!R102+TA!R102+AN!R102+AT!R102+CO!R102+VA!R102+OH!R102+MA!R102+ÑU!R102+BI!R102+AR!R102+LR!R102+LL!R102+AY!R102+MG!R102+RM!R102</f>
        <v>0</v>
      </c>
      <c r="S102" s="15">
        <f>AP!S102+TA!S102+AN!S102+AT!S102+CO!S102+VA!S102+OH!S102+MA!S102+ÑU!S102+BI!S102+AR!S102+LR!S102+LL!S102+AY!S102+MG!S102+RM!S102</f>
        <v>0</v>
      </c>
      <c r="T102" s="15">
        <f>AP!T102+TA!T102+AN!T102+AT!T102+CO!T102+VA!T102+OH!T102+MA!T102+ÑU!T102+BI!T102+AR!T102+LR!T102+LL!T102+AY!T102+MG!T102+RM!T102</f>
        <v>0</v>
      </c>
      <c r="U102" s="15">
        <f>AP!U102+TA!U102+AN!U102+AT!U102+CO!U102+VA!U102+OH!U102+MA!U102+ÑU!U102+BI!U102+AR!U102+LR!U102+LL!U102+AY!U102+MG!U102+RM!U102</f>
        <v>0</v>
      </c>
      <c r="V102" s="15">
        <f>AP!V102+TA!V102+AN!V102+AT!V102+CO!V102+VA!V102+OH!V102+MA!V102+ÑU!V102+BI!V102+AR!V102+LR!V102+LL!V102+AY!V102+MG!V102+RM!V102</f>
        <v>0</v>
      </c>
      <c r="W102" s="15">
        <f>AP!W102+TA!W102+AN!W102+AT!W102+CO!W102+VA!W102+OH!W102+MA!W102+ÑU!W102+BI!W102+AR!W102+LR!W102+LL!W102+AY!W102+MG!W102+RM!W102</f>
        <v>0</v>
      </c>
      <c r="X102" s="15">
        <f>AP!X102+TA!X102+AN!X102+AT!X102+CO!X102+VA!X102+OH!X102+MA!X102+ÑU!X102+BI!X102+AR!X102+LR!X102+LL!X102+AY!X102+MG!X102+RM!X102</f>
        <v>0</v>
      </c>
      <c r="Y102" s="15">
        <f>AP!Y102+TA!Y102+AN!Y102+AT!Y102+CO!Y102+VA!Y102+OH!Y102+MA!Y102+ÑU!Y102+BI!Y102+AR!Y102+LR!Y102+LL!Y102+AY!Y102+MG!Y102+RM!Y102</f>
        <v>35032.259999999995</v>
      </c>
      <c r="Z102" s="15">
        <f>AP!Z102+TA!Z102+AN!Z102+AT!Z102+CO!Z102+VA!Z102+OH!Z102+MA!Z102+ÑU!Z102+BI!Z102+AR!Z102+LR!Z102+LL!Z102+AY!Z102+MG!Z102+RM!Z102</f>
        <v>56960.549999999996</v>
      </c>
      <c r="AA102" s="15">
        <f>AP!AA102+TA!AA102+AN!AA102+AT!AA102+CO!AA102+VA!AA102+OH!AA102+MA!AA102+ÑU!AA102+BI!AA102+AR!AA102+LR!AA102+LL!AA102+AY!AA102+MG!AA102+RM!AA102</f>
        <v>0</v>
      </c>
      <c r="AB102" s="15">
        <f>AP!AB102+TA!AB102+AN!AB102+AT!AB102+CO!AB102+VA!AB102+OH!AB102+MA!AB102+ÑU!AB102+BI!AB102+AR!AB102+LR!AB102+LL!AB102+AY!AB102+MG!AB102+RM!AB102</f>
        <v>0</v>
      </c>
      <c r="AC102" s="15">
        <f>AP!AC102+TA!AC102+AN!AC102+AT!AC102+CO!AC102+VA!AC102+OH!AC102+MA!AC102+ÑU!AC102+BI!AC102+AR!AC102+LR!AC102+LL!AC102+AY!AC102+MG!AC102+RM!AC102</f>
        <v>0</v>
      </c>
      <c r="AD102" s="15">
        <f>AP!AD102+TA!AD102+AN!AD102+AT!AD102+CO!AD102+VA!AD102+OH!AD102+MA!AD102+ÑU!AD102+BI!AD102+AR!AD102+LR!AD102+LL!AD102+AY!AD102+MG!AD102+RM!AD102</f>
        <v>0</v>
      </c>
      <c r="AE102" s="15">
        <f>AP!AE102+TA!AE102+AN!AE102+AT!AE102+CO!AE102+VA!AE102+OH!AE102+MA!AE102+ÑU!AE102+BI!AE102+AR!AE102+LR!AE102+LL!AE102+AY!AE102+MG!AE102+RM!AE102</f>
        <v>0</v>
      </c>
      <c r="AF102" s="15">
        <f>AP!AF102+TA!AF102+AN!AF102+AT!AF102+CO!AF102+VA!AF102+OH!AF102+MA!AF102+ÑU!AF102+BI!AF102+AR!AF102+LR!AF102+LL!AF102+AY!AF102+MG!AF102+RM!AF102</f>
        <v>0</v>
      </c>
      <c r="AG102" s="15">
        <f>AP!AG102+TA!AG102+AN!AG102+AT!AG102+CO!AG102+VA!AG102+OH!AG102+MA!AG102+ÑU!AG102+BI!AG102+AR!AG102+LR!AG102+LL!AG102+AY!AG102+MG!AG102+RM!AG102</f>
        <v>0</v>
      </c>
      <c r="AH102" s="15">
        <f>AP!AH102+TA!AH102+AN!AH102+AT!AH102+CO!AH102+VA!AH102+OH!AH102+MA!AH102+ÑU!AH102+BI!AH102+AR!AH102+LR!AH102+LL!AH102+AY!AH102+MG!AH102+RM!AH102</f>
        <v>0</v>
      </c>
      <c r="AI102" s="15">
        <f>AP!AI102+TA!AI102+AN!AI102+AT!AI102+CO!AI102+VA!AI102+OH!AI102+MA!AI102+ÑU!AI102+BI!AI102+AR!AI102+LR!AI102+LL!AI102+AY!AI102+MG!AI102+RM!AI102</f>
        <v>0</v>
      </c>
      <c r="AJ102" s="15">
        <f>AP!AJ102+TA!AJ102+AN!AJ102+AT!AJ102+CO!AJ102+VA!AJ102+OH!AJ102+MA!AJ102+ÑU!AJ102+BI!AJ102+AR!AJ102+LR!AJ102+LL!AJ102+AY!AJ102+MG!AJ102+RM!AJ102</f>
        <v>0</v>
      </c>
      <c r="AK102" s="15">
        <f>AP!AK102+TA!AK102+AN!AK102+AT!AK102+CO!AK102+VA!AK102+OH!AK102+MA!AK102+ÑU!AK102+BI!AK102+AR!AK102+LR!AK102+LL!AK102+AY!AK102+MG!AK102+RM!AK102</f>
        <v>0</v>
      </c>
      <c r="AL102" s="15">
        <f>AP!AL102+TA!AL102+AN!AL102+AT!AL102+CO!AL102+VA!AL102+OH!AL102+MA!AL102+ÑU!AL102+BI!AL102+AR!AL102+LR!AL102+LL!AL102+AY!AL102+MG!AL102+RM!AL102</f>
        <v>0</v>
      </c>
      <c r="AM102" s="15">
        <f>AP!AM102+TA!AM102+AN!AM102+AT!AM102+CO!AM102+VA!AM102+OH!AM102+MA!AM102+ÑU!AM102+BI!AM102+AR!AM102+LR!AM102+LL!AM102+AY!AM102+MG!AM102+RM!AM102</f>
        <v>0</v>
      </c>
      <c r="AN102" s="18">
        <f t="shared" si="218"/>
        <v>91992.81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14">
        <f>AP!D103+TA!D103+AN!D103+AT!D103+CO!D103+VA!D103+OH!D103+MA!D103+ÑU!D103+BI!D103+AR!D103+LR!D103+LL!D103+AY!D103+MG!D103+RM!D103</f>
        <v>0</v>
      </c>
      <c r="E103" s="14">
        <f>AP!E103+TA!E103+AN!E103+AT!E103+CO!E103+VA!E103+OH!E103+MA!E103+ÑU!E103+BI!E103+AR!E103+LR!E103+LL!E103+AY!E103+MG!E103+RM!E103</f>
        <v>0</v>
      </c>
      <c r="F103" s="14">
        <f>AP!F103+TA!F103+AN!F103+AT!F103+CO!F103+VA!F103+OH!F103+MA!F103+ÑU!F103+BI!F103+AR!F103+LR!F103+LL!F103+AY!F103+MG!F103+RM!F103</f>
        <v>0</v>
      </c>
      <c r="G103" s="14">
        <f>AP!G103+TA!G103+AN!G103+AT!G103+CO!G103+VA!G103+OH!G103+MA!G103+ÑU!G103+BI!G103+AR!G103+LR!G103+LL!G103+AY!G103+MG!G103+RM!G103</f>
        <v>0</v>
      </c>
      <c r="H103" s="14">
        <f>AP!H103+TA!H103+AN!H103+AT!H103+CO!H103+VA!H103+OH!H103+MA!H103+ÑU!H103+BI!H103+AR!H103+LR!H103+LL!H103+AY!H103+MG!H103+RM!H103</f>
        <v>0</v>
      </c>
      <c r="I103" s="14">
        <f>AP!I103+TA!I103+AN!I103+AT!I103+CO!I103+VA!I103+OH!I103+MA!I103+ÑU!I103+BI!I103+AR!I103+LR!I103+LL!I103+AY!I103+MG!I103+RM!I103</f>
        <v>0</v>
      </c>
      <c r="J103" s="14">
        <f>AP!J103+TA!J103+AN!J103+AT!J103+CO!J103+VA!J103+OH!J103+MA!J103+ÑU!J103+BI!J103+AR!J103+LR!J103+LL!J103+AY!J103+MG!J103+RM!J103</f>
        <v>0</v>
      </c>
      <c r="K103" s="14">
        <f>AP!K103+TA!K103+AN!K103+AT!K103+CO!K103+VA!K103+OH!K103+MA!K103+ÑU!K103+BI!K103+AR!K103+LR!K103+LL!K103+AY!K103+MG!K103+RM!K103</f>
        <v>0</v>
      </c>
      <c r="L103" s="14">
        <f>AP!L103+TA!L103+AN!L103+AT!L103+CO!L103+VA!L103+OH!L103+MA!L103+ÑU!L103+BI!L103+AR!L103+LR!L103+LL!L103+AY!L103+MG!L103+RM!L103</f>
        <v>0</v>
      </c>
      <c r="M103" s="14">
        <f>AP!M103+TA!M103+AN!M103+AT!M103+CO!M103+VA!M103+OH!M103+MA!M103+ÑU!M103+BI!M103+AR!M103+LR!M103+LL!M103+AY!M103+MG!M103+RM!M103</f>
        <v>0</v>
      </c>
      <c r="N103" s="14">
        <f>AP!N103+TA!N103+AN!N103+AT!N103+CO!N103+VA!N103+OH!N103+MA!N103+ÑU!N103+BI!N103+AR!N103+LR!N103+LL!N103+AY!N103+MG!N103+RM!N103</f>
        <v>0</v>
      </c>
      <c r="O103" s="14">
        <f>AP!O103+TA!O103+AN!O103+AT!O103+CO!O103+VA!O103+OH!O103+MA!O103+ÑU!O103+BI!O103+AR!O103+LR!O103+LL!O103+AY!O103+MG!O103+RM!O103</f>
        <v>0</v>
      </c>
      <c r="P103" s="14">
        <f>AP!P103+TA!P103+AN!P103+AT!P103+CO!P103+VA!P103+OH!P103+MA!P103+ÑU!P103+BI!P103+AR!P103+LR!P103+LL!P103+AY!P103+MG!P103+RM!P103</f>
        <v>0</v>
      </c>
      <c r="Q103" s="14">
        <f>AP!Q103+TA!Q103+AN!Q103+AT!Q103+CO!Q103+VA!Q103+OH!Q103+MA!Q103+ÑU!Q103+BI!Q103+AR!Q103+LR!Q103+LL!Q103+AY!Q103+MG!Q103+RM!Q103</f>
        <v>0</v>
      </c>
      <c r="R103" s="14">
        <f>AP!R103+TA!R103+AN!R103+AT!R103+CO!R103+VA!R103+OH!R103+MA!R103+ÑU!R103+BI!R103+AR!R103+LR!R103+LL!R103+AY!R103+MG!R103+RM!R103</f>
        <v>0</v>
      </c>
      <c r="S103" s="14">
        <f>AP!S103+TA!S103+AN!S103+AT!S103+CO!S103+VA!S103+OH!S103+MA!S103+ÑU!S103+BI!S103+AR!S103+LR!S103+LL!S103+AY!S103+MG!S103+RM!S103</f>
        <v>0</v>
      </c>
      <c r="T103" s="14">
        <f>AP!T103+TA!T103+AN!T103+AT!T103+CO!T103+VA!T103+OH!T103+MA!T103+ÑU!T103+BI!T103+AR!T103+LR!T103+LL!T103+AY!T103+MG!T103+RM!T103</f>
        <v>0</v>
      </c>
      <c r="U103" s="14">
        <f>AP!U103+TA!U103+AN!U103+AT!U103+CO!U103+VA!U103+OH!U103+MA!U103+ÑU!U103+BI!U103+AR!U103+LR!U103+LL!U103+AY!U103+MG!U103+RM!U103</f>
        <v>0</v>
      </c>
      <c r="V103" s="14">
        <f>AP!V103+TA!V103+AN!V103+AT!V103+CO!V103+VA!V103+OH!V103+MA!V103+ÑU!V103+BI!V103+AR!V103+LR!V103+LL!V103+AY!V103+MG!V103+RM!V103</f>
        <v>0</v>
      </c>
      <c r="W103" s="14">
        <f>AP!W103+TA!W103+AN!W103+AT!W103+CO!W103+VA!W103+OH!W103+MA!W103+ÑU!W103+BI!W103+AR!W103+LR!W103+LL!W103+AY!W103+MG!W103+RM!W103</f>
        <v>0</v>
      </c>
      <c r="X103" s="14">
        <f>AP!X103+TA!X103+AN!X103+AT!X103+CO!X103+VA!X103+OH!X103+MA!X103+ÑU!X103+BI!X103+AR!X103+LR!X103+LL!X103+AY!X103+MG!X103+RM!X103</f>
        <v>0</v>
      </c>
      <c r="Y103" s="14">
        <f>AP!Y103+TA!Y103+AN!Y103+AT!Y103+CO!Y103+VA!Y103+OH!Y103+MA!Y103+ÑU!Y103+BI!Y103+AR!Y103+LR!Y103+LL!Y103+AY!Y103+MG!Y103+RM!Y103</f>
        <v>0</v>
      </c>
      <c r="Z103" s="14">
        <f>AP!Z103+TA!Z103+AN!Z103+AT!Z103+CO!Z103+VA!Z103+OH!Z103+MA!Z103+ÑU!Z103+BI!Z103+AR!Z103+LR!Z103+LL!Z103+AY!Z103+MG!Z103+RM!Z103</f>
        <v>0</v>
      </c>
      <c r="AA103" s="14">
        <f>AP!AA103+TA!AA103+AN!AA103+AT!AA103+CO!AA103+VA!AA103+OH!AA103+MA!AA103+ÑU!AA103+BI!AA103+AR!AA103+LR!AA103+LL!AA103+AY!AA103+MG!AA103+RM!AA103</f>
        <v>0</v>
      </c>
      <c r="AB103" s="14">
        <f>AP!AB103+TA!AB103+AN!AB103+AT!AB103+CO!AB103+VA!AB103+OH!AB103+MA!AB103+ÑU!AB103+BI!AB103+AR!AB103+LR!AB103+LL!AB103+AY!AB103+MG!AB103+RM!AB103</f>
        <v>0</v>
      </c>
      <c r="AC103" s="14">
        <f>AP!AC103+TA!AC103+AN!AC103+AT!AC103+CO!AC103+VA!AC103+OH!AC103+MA!AC103+ÑU!AC103+BI!AC103+AR!AC103+LR!AC103+LL!AC103+AY!AC103+MG!AC103+RM!AC103</f>
        <v>0</v>
      </c>
      <c r="AD103" s="14">
        <f>AP!AD103+TA!AD103+AN!AD103+AT!AD103+CO!AD103+VA!AD103+OH!AD103+MA!AD103+ÑU!AD103+BI!AD103+AR!AD103+LR!AD103+LL!AD103+AY!AD103+MG!AD103+RM!AD103</f>
        <v>0</v>
      </c>
      <c r="AE103" s="14">
        <f>AP!AE103+TA!AE103+AN!AE103+AT!AE103+CO!AE103+VA!AE103+OH!AE103+MA!AE103+ÑU!AE103+BI!AE103+AR!AE103+LR!AE103+LL!AE103+AY!AE103+MG!AE103+RM!AE103</f>
        <v>0</v>
      </c>
      <c r="AF103" s="14">
        <f>AP!AF103+TA!AF103+AN!AF103+AT!AF103+CO!AF103+VA!AF103+OH!AF103+MA!AF103+ÑU!AF103+BI!AF103+AR!AF103+LR!AF103+LL!AF103+AY!AF103+MG!AF103+RM!AF103</f>
        <v>0</v>
      </c>
      <c r="AG103" s="14">
        <f>AP!AG103+TA!AG103+AN!AG103+AT!AG103+CO!AG103+VA!AG103+OH!AG103+MA!AG103+ÑU!AG103+BI!AG103+AR!AG103+LR!AG103+LL!AG103+AY!AG103+MG!AG103+RM!AG103</f>
        <v>5029</v>
      </c>
      <c r="AH103" s="14">
        <f>AP!AH103+TA!AH103+AN!AH103+AT!AH103+CO!AH103+VA!AH103+OH!AH103+MA!AH103+ÑU!AH103+BI!AH103+AR!AH103+LR!AH103+LL!AH103+AY!AH103+MG!AH103+RM!AH103</f>
        <v>46988</v>
      </c>
      <c r="AI103" s="14">
        <f>AP!AI103+TA!AI103+AN!AI103+AT!AI103+CO!AI103+VA!AI103+OH!AI103+MA!AI103+ÑU!AI103+BI!AI103+AR!AI103+LR!AI103+LL!AI103+AY!AI103+MG!AI103+RM!AI103</f>
        <v>60790</v>
      </c>
      <c r="AJ103" s="14">
        <f>AP!AJ103+TA!AJ103+AN!AJ103+AT!AJ103+CO!AJ103+VA!AJ103+OH!AJ103+MA!AJ103+ÑU!AJ103+BI!AJ103+AR!AJ103+LR!AJ103+LL!AJ103+AY!AJ103+MG!AJ103+RM!AJ103</f>
        <v>32813</v>
      </c>
      <c r="AK103" s="14">
        <f>AP!AK103+TA!AK103+AN!AK103+AT!AK103+CO!AK103+VA!AK103+OH!AK103+MA!AK103+ÑU!AK103+BI!AK103+AR!AK103+LR!AK103+LL!AK103+AY!AK103+MG!AK103+RM!AK103</f>
        <v>34686</v>
      </c>
      <c r="AL103" s="14">
        <f>AP!AL103+TA!AL103+AN!AL103+AT!AL103+CO!AL103+VA!AL103+OH!AL103+MA!AL103+ÑU!AL103+BI!AL103+AR!AL103+LR!AL103+LL!AL103+AY!AL103+MG!AL103+RM!AL103</f>
        <v>23371</v>
      </c>
      <c r="AM103" s="14">
        <f>AP!AM103+TA!AM103+AN!AM103+AT!AM103+CO!AM103+VA!AM103+OH!AM103+MA!AM103+ÑU!AM103+BI!AM103+AR!AM103+LR!AM103+LL!AM103+AY!AM103+MG!AM103+RM!AM103</f>
        <v>23</v>
      </c>
      <c r="AN103" s="87">
        <f t="shared" si="218"/>
        <v>203700</v>
      </c>
      <c r="AP103" s="61"/>
    </row>
    <row r="104" spans="1:42" ht="12.75" customHeight="1" x14ac:dyDescent="0.2">
      <c r="A104" s="152"/>
      <c r="B104" s="137"/>
      <c r="C104" s="11" t="s">
        <v>3</v>
      </c>
      <c r="D104" s="15">
        <f>AP!D104+TA!D104+AN!D104+AT!D104+CO!D104+VA!D104+OH!D104+MA!D104+ÑU!D104+BI!D104+AR!D104+LR!D104+LL!D104+AY!D104+MG!D104+RM!D104</f>
        <v>0</v>
      </c>
      <c r="E104" s="15">
        <f>AP!E104+TA!E104+AN!E104+AT!E104+CO!E104+VA!E104+OH!E104+MA!E104+ÑU!E104+BI!E104+AR!E104+LR!E104+LL!E104+AY!E104+MG!E104+RM!E104</f>
        <v>0</v>
      </c>
      <c r="F104" s="15">
        <f>AP!F104+TA!F104+AN!F104+AT!F104+CO!F104+VA!F104+OH!F104+MA!F104+ÑU!F104+BI!F104+AR!F104+LR!F104+LL!F104+AY!F104+MG!F104+RM!F104</f>
        <v>0</v>
      </c>
      <c r="G104" s="15">
        <f>AP!G104+TA!G104+AN!G104+AT!G104+CO!G104+VA!G104+OH!G104+MA!G104+ÑU!G104+BI!G104+AR!G104+LR!G104+LL!G104+AY!G104+MG!G104+RM!G104</f>
        <v>0</v>
      </c>
      <c r="H104" s="15">
        <f>AP!H104+TA!H104+AN!H104+AT!H104+CO!H104+VA!H104+OH!H104+MA!H104+ÑU!H104+BI!H104+AR!H104+LR!H104+LL!H104+AY!H104+MG!H104+RM!H104</f>
        <v>0</v>
      </c>
      <c r="I104" s="15">
        <f>AP!I104+TA!I104+AN!I104+AT!I104+CO!I104+VA!I104+OH!I104+MA!I104+ÑU!I104+BI!I104+AR!I104+LR!I104+LL!I104+AY!I104+MG!I104+RM!I104</f>
        <v>0</v>
      </c>
      <c r="J104" s="15">
        <f>AP!J104+TA!J104+AN!J104+AT!J104+CO!J104+VA!J104+OH!J104+MA!J104+ÑU!J104+BI!J104+AR!J104+LR!J104+LL!J104+AY!J104+MG!J104+RM!J104</f>
        <v>0</v>
      </c>
      <c r="K104" s="15">
        <f>AP!K104+TA!K104+AN!K104+AT!K104+CO!K104+VA!K104+OH!K104+MA!K104+ÑU!K104+BI!K104+AR!K104+LR!K104+LL!K104+AY!K104+MG!K104+RM!K104</f>
        <v>0</v>
      </c>
      <c r="L104" s="15">
        <f>AP!L104+TA!L104+AN!L104+AT!L104+CO!L104+VA!L104+OH!L104+MA!L104+ÑU!L104+BI!L104+AR!L104+LR!L104+LL!L104+AY!L104+MG!L104+RM!L104</f>
        <v>0</v>
      </c>
      <c r="M104" s="15">
        <f>AP!M104+TA!M104+AN!M104+AT!M104+CO!M104+VA!M104+OH!M104+MA!M104+ÑU!M104+BI!M104+AR!M104+LR!M104+LL!M104+AY!M104+MG!M104+RM!M104</f>
        <v>0</v>
      </c>
      <c r="N104" s="15">
        <f>AP!N104+TA!N104+AN!N104+AT!N104+CO!N104+VA!N104+OH!N104+MA!N104+ÑU!N104+BI!N104+AR!N104+LR!N104+LL!N104+AY!N104+MG!N104+RM!N104</f>
        <v>0</v>
      </c>
      <c r="O104" s="15">
        <f>AP!O104+TA!O104+AN!O104+AT!O104+CO!O104+VA!O104+OH!O104+MA!O104+ÑU!O104+BI!O104+AR!O104+LR!O104+LL!O104+AY!O104+MG!O104+RM!O104</f>
        <v>0</v>
      </c>
      <c r="P104" s="15">
        <f>AP!P104+TA!P104+AN!P104+AT!P104+CO!P104+VA!P104+OH!P104+MA!P104+ÑU!P104+BI!P104+AR!P104+LR!P104+LL!P104+AY!P104+MG!P104+RM!P104</f>
        <v>0</v>
      </c>
      <c r="Q104" s="15">
        <f>AP!Q104+TA!Q104+AN!Q104+AT!Q104+CO!Q104+VA!Q104+OH!Q104+MA!Q104+ÑU!Q104+BI!Q104+AR!Q104+LR!Q104+LL!Q104+AY!Q104+MG!Q104+RM!Q104</f>
        <v>0</v>
      </c>
      <c r="R104" s="15">
        <f>AP!R104+TA!R104+AN!R104+AT!R104+CO!R104+VA!R104+OH!R104+MA!R104+ÑU!R104+BI!R104+AR!R104+LR!R104+LL!R104+AY!R104+MG!R104+RM!R104</f>
        <v>0</v>
      </c>
      <c r="S104" s="15">
        <f>AP!S104+TA!S104+AN!S104+AT!S104+CO!S104+VA!S104+OH!S104+MA!S104+ÑU!S104+BI!S104+AR!S104+LR!S104+LL!S104+AY!S104+MG!S104+RM!S104</f>
        <v>0</v>
      </c>
      <c r="T104" s="15">
        <f>AP!T104+TA!T104+AN!T104+AT!T104+CO!T104+VA!T104+OH!T104+MA!T104+ÑU!T104+BI!T104+AR!T104+LR!T104+LL!T104+AY!T104+MG!T104+RM!T104</f>
        <v>0</v>
      </c>
      <c r="U104" s="15">
        <f>AP!U104+TA!U104+AN!U104+AT!U104+CO!U104+VA!U104+OH!U104+MA!U104+ÑU!U104+BI!U104+AR!U104+LR!U104+LL!U104+AY!U104+MG!U104+RM!U104</f>
        <v>0</v>
      </c>
      <c r="V104" s="15">
        <f>AP!V104+TA!V104+AN!V104+AT!V104+CO!V104+VA!V104+OH!V104+MA!V104+ÑU!V104+BI!V104+AR!V104+LR!V104+LL!V104+AY!V104+MG!V104+RM!V104</f>
        <v>0</v>
      </c>
      <c r="W104" s="15">
        <f>AP!W104+TA!W104+AN!W104+AT!W104+CO!W104+VA!W104+OH!W104+MA!W104+ÑU!W104+BI!W104+AR!W104+LR!W104+LL!W104+AY!W104+MG!W104+RM!W104</f>
        <v>0</v>
      </c>
      <c r="X104" s="15">
        <f>AP!X104+TA!X104+AN!X104+AT!X104+CO!X104+VA!X104+OH!X104+MA!X104+ÑU!X104+BI!X104+AR!X104+LR!X104+LL!X104+AY!X104+MG!X104+RM!X104</f>
        <v>0</v>
      </c>
      <c r="Y104" s="15">
        <f>AP!Y104+TA!Y104+AN!Y104+AT!Y104+CO!Y104+VA!Y104+OH!Y104+MA!Y104+ÑU!Y104+BI!Y104+AR!Y104+LR!Y104+LL!Y104+AY!Y104+MG!Y104+RM!Y104</f>
        <v>0</v>
      </c>
      <c r="Z104" s="15">
        <f>AP!Z104+TA!Z104+AN!Z104+AT!Z104+CO!Z104+VA!Z104+OH!Z104+MA!Z104+ÑU!Z104+BI!Z104+AR!Z104+LR!Z104+LL!Z104+AY!Z104+MG!Z104+RM!Z104</f>
        <v>0</v>
      </c>
      <c r="AA104" s="15">
        <f>AP!AA104+TA!AA104+AN!AA104+AT!AA104+CO!AA104+VA!AA104+OH!AA104+MA!AA104+ÑU!AA104+BI!AA104+AR!AA104+LR!AA104+LL!AA104+AY!AA104+MG!AA104+RM!AA104</f>
        <v>0</v>
      </c>
      <c r="AB104" s="15">
        <f>AP!AB104+TA!AB104+AN!AB104+AT!AB104+CO!AB104+VA!AB104+OH!AB104+MA!AB104+ÑU!AB104+BI!AB104+AR!AB104+LR!AB104+LL!AB104+AY!AB104+MG!AB104+RM!AB104</f>
        <v>0</v>
      </c>
      <c r="AC104" s="15">
        <f>AP!AC104+TA!AC104+AN!AC104+AT!AC104+CO!AC104+VA!AC104+OH!AC104+MA!AC104+ÑU!AC104+BI!AC104+AR!AC104+LR!AC104+LL!AC104+AY!AC104+MG!AC104+RM!AC104</f>
        <v>0</v>
      </c>
      <c r="AD104" s="15">
        <f>AP!AD104+TA!AD104+AN!AD104+AT!AD104+CO!AD104+VA!AD104+OH!AD104+MA!AD104+ÑU!AD104+BI!AD104+AR!AD104+LR!AD104+LL!AD104+AY!AD104+MG!AD104+RM!AD104</f>
        <v>0</v>
      </c>
      <c r="AE104" s="15">
        <f>AP!AE104+TA!AE104+AN!AE104+AT!AE104+CO!AE104+VA!AE104+OH!AE104+MA!AE104+ÑU!AE104+BI!AE104+AR!AE104+LR!AE104+LL!AE104+AY!AE104+MG!AE104+RM!AE104</f>
        <v>0</v>
      </c>
      <c r="AF104" s="15">
        <f>AP!AF104+TA!AF104+AN!AF104+AT!AF104+CO!AF104+VA!AF104+OH!AF104+MA!AF104+ÑU!AF104+BI!AF104+AR!AF104+LR!AF104+LL!AF104+AY!AF104+MG!AF104+RM!AF104</f>
        <v>0</v>
      </c>
      <c r="AG104" s="15">
        <f>AP!AG104+TA!AG104+AN!AG104+AT!AG104+CO!AG104+VA!AG104+OH!AG104+MA!AG104+ÑU!AG104+BI!AG104+AR!AG104+LR!AG104+LL!AG104+AY!AG104+MG!AG104+RM!AG104</f>
        <v>898983.99</v>
      </c>
      <c r="AH104" s="15">
        <f>AP!AH104+TA!AH104+AN!AH104+AT!AH104+CO!AH104+VA!AH104+OH!AH104+MA!AH104+ÑU!AH104+BI!AH104+AR!AH104+LR!AH104+LL!AH104+AY!AH104+MG!AH104+RM!AH104</f>
        <v>7133370.6585600004</v>
      </c>
      <c r="AI104" s="15">
        <f>AP!AI104+TA!AI104+AN!AI104+AT!AI104+CO!AI104+VA!AI104+OH!AI104+MA!AI104+ÑU!AI104+BI!AI104+AR!AI104+LR!AI104+LL!AI104+AY!AI104+MG!AI104+RM!AI104</f>
        <v>10097747.9889</v>
      </c>
      <c r="AJ104" s="15">
        <f>AP!AJ104+TA!AJ104+AN!AJ104+AT!AJ104+CO!AJ104+VA!AJ104+OH!AJ104+MA!AJ104+ÑU!AJ104+BI!AJ104+AR!AJ104+LR!AJ104+LL!AJ104+AY!AJ104+MG!AJ104+RM!AJ104</f>
        <v>7557598.0730000008</v>
      </c>
      <c r="AK104" s="15">
        <f>AP!AK104+TA!AK104+AN!AK104+AT!AK104+CO!AK104+VA!AK104+OH!AK104+MA!AK104+ÑU!AK104+BI!AK104+AR!AK104+LR!AK104+LL!AK104+AY!AK104+MG!AK104+RM!AK104</f>
        <v>7241157.8255999992</v>
      </c>
      <c r="AL104" s="15">
        <f>AP!AL104+TA!AL104+AN!AL104+AT!AL104+CO!AL104+VA!AL104+OH!AL104+MA!AL104+ÑU!AL104+BI!AL104+AR!AL104+LR!AL104+LL!AL104+AY!AL104+MG!AL104+RM!AL104</f>
        <v>5129374.932</v>
      </c>
      <c r="AM104" s="15">
        <f>AP!AM104+TA!AM104+AN!AM104+AT!AM104+CO!AM104+VA!AM104+OH!AM104+MA!AM104+ÑU!AM104+BI!AM104+AR!AM104+LR!AM104+LL!AM104+AY!AM104+MG!AM104+RM!AM104</f>
        <v>22892.19</v>
      </c>
      <c r="AN104" s="88">
        <f t="shared" si="218"/>
        <v>38081125.658059999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14">
        <f>AP!D105+TA!D105+AN!D105+AT!D105+CO!D105+VA!D105+OH!D105+MA!D105+ÑU!D105+BI!D105+AR!D105+LR!D105+LL!D105+AY!D105+MG!D105+RM!D105</f>
        <v>0</v>
      </c>
      <c r="E105" s="14">
        <f>AP!E105+TA!E105+AN!E105+AT!E105+CO!E105+VA!E105+OH!E105+MA!E105+ÑU!E105+BI!E105+AR!E105+LR!E105+LL!E105+AY!E105+MG!E105+RM!E105</f>
        <v>0</v>
      </c>
      <c r="F105" s="14">
        <f>AP!F105+TA!F105+AN!F105+AT!F105+CO!F105+VA!F105+OH!F105+MA!F105+ÑU!F105+BI!F105+AR!F105+LR!F105+LL!F105+AY!F105+MG!F105+RM!F105</f>
        <v>0</v>
      </c>
      <c r="G105" s="14">
        <f>AP!G105+TA!G105+AN!G105+AT!G105+CO!G105+VA!G105+OH!G105+MA!G105+ÑU!G105+BI!G105+AR!G105+LR!G105+LL!G105+AY!G105+MG!G105+RM!G105</f>
        <v>0</v>
      </c>
      <c r="H105" s="14">
        <f>AP!H105+TA!H105+AN!H105+AT!H105+CO!H105+VA!H105+OH!H105+MA!H105+ÑU!H105+BI!H105+AR!H105+LR!H105+LL!H105+AY!H105+MG!H105+RM!H105</f>
        <v>0</v>
      </c>
      <c r="I105" s="14">
        <f>AP!I105+TA!I105+AN!I105+AT!I105+CO!I105+VA!I105+OH!I105+MA!I105+ÑU!I105+BI!I105+AR!I105+LR!I105+LL!I105+AY!I105+MG!I105+RM!I105</f>
        <v>0</v>
      </c>
      <c r="J105" s="14">
        <f>AP!J105+TA!J105+AN!J105+AT!J105+CO!J105+VA!J105+OH!J105+MA!J105+ÑU!J105+BI!J105+AR!J105+LR!J105+LL!J105+AY!J105+MG!J105+RM!J105</f>
        <v>0</v>
      </c>
      <c r="K105" s="14">
        <f>AP!K105+TA!K105+AN!K105+AT!K105+CO!K105+VA!K105+OH!K105+MA!K105+ÑU!K105+BI!K105+AR!K105+LR!K105+LL!K105+AY!K105+MG!K105+RM!K105</f>
        <v>0</v>
      </c>
      <c r="L105" s="14">
        <f>AP!L105+TA!L105+AN!L105+AT!L105+CO!L105+VA!L105+OH!L105+MA!L105+ÑU!L105+BI!L105+AR!L105+LR!L105+LL!L105+AY!L105+MG!L105+RM!L105</f>
        <v>0</v>
      </c>
      <c r="M105" s="14">
        <f>AP!M105+TA!M105+AN!M105+AT!M105+CO!M105+VA!M105+OH!M105+MA!M105+ÑU!M105+BI!M105+AR!M105+LR!M105+LL!M105+AY!M105+MG!M105+RM!M105</f>
        <v>0</v>
      </c>
      <c r="N105" s="14">
        <f>AP!N105+TA!N105+AN!N105+AT!N105+CO!N105+VA!N105+OH!N105+MA!N105+ÑU!N105+BI!N105+AR!N105+LR!N105+LL!N105+AY!N105+MG!N105+RM!N105</f>
        <v>0</v>
      </c>
      <c r="O105" s="14">
        <f>AP!O105+TA!O105+AN!O105+AT!O105+CO!O105+VA!O105+OH!O105+MA!O105+ÑU!O105+BI!O105+AR!O105+LR!O105+LL!O105+AY!O105+MG!O105+RM!O105</f>
        <v>0</v>
      </c>
      <c r="P105" s="14">
        <f>AP!P105+TA!P105+AN!P105+AT!P105+CO!P105+VA!P105+OH!P105+MA!P105+ÑU!P105+BI!P105+AR!P105+LR!P105+LL!P105+AY!P105+MG!P105+RM!P105</f>
        <v>0</v>
      </c>
      <c r="Q105" s="14">
        <f>AP!Q105+TA!Q105+AN!Q105+AT!Q105+CO!Q105+VA!Q105+OH!Q105+MA!Q105+ÑU!Q105+BI!Q105+AR!Q105+LR!Q105+LL!Q105+AY!Q105+MG!Q105+RM!Q105</f>
        <v>0</v>
      </c>
      <c r="R105" s="14">
        <f>AP!R105+TA!R105+AN!R105+AT!R105+CO!R105+VA!R105+OH!R105+MA!R105+ÑU!R105+BI!R105+AR!R105+LR!R105+LL!R105+AY!R105+MG!R105+RM!R105</f>
        <v>0</v>
      </c>
      <c r="S105" s="14">
        <f>AP!S105+TA!S105+AN!S105+AT!S105+CO!S105+VA!S105+OH!S105+MA!S105+ÑU!S105+BI!S105+AR!S105+LR!S105+LL!S105+AY!S105+MG!S105+RM!S105</f>
        <v>0</v>
      </c>
      <c r="T105" s="14">
        <f>AP!T105+TA!T105+AN!T105+AT!T105+CO!T105+VA!T105+OH!T105+MA!T105+ÑU!T105+BI!T105+AR!T105+LR!T105+LL!T105+AY!T105+MG!T105+RM!T105</f>
        <v>0</v>
      </c>
      <c r="U105" s="14">
        <f>AP!U105+TA!U105+AN!U105+AT!U105+CO!U105+VA!U105+OH!U105+MA!U105+ÑU!U105+BI!U105+AR!U105+LR!U105+LL!U105+AY!U105+MG!U105+RM!U105</f>
        <v>0</v>
      </c>
      <c r="V105" s="14">
        <f>AP!V105+TA!V105+AN!V105+AT!V105+CO!V105+VA!V105+OH!V105+MA!V105+ÑU!V105+BI!V105+AR!V105+LR!V105+LL!V105+AY!V105+MG!V105+RM!V105</f>
        <v>0</v>
      </c>
      <c r="W105" s="14">
        <f>AP!W105+TA!W105+AN!W105+AT!W105+CO!W105+VA!W105+OH!W105+MA!W105+ÑU!W105+BI!W105+AR!W105+LR!W105+LL!W105+AY!W105+MG!W105+RM!W105</f>
        <v>0</v>
      </c>
      <c r="X105" s="14">
        <f>AP!X105+TA!X105+AN!X105+AT!X105+CO!X105+VA!X105+OH!X105+MA!X105+ÑU!X105+BI!X105+AR!X105+LR!X105+LL!X105+AY!X105+MG!X105+RM!X105</f>
        <v>0</v>
      </c>
      <c r="Y105" s="14">
        <f>AP!Y105+TA!Y105+AN!Y105+AT!Y105+CO!Y105+VA!Y105+OH!Y105+MA!Y105+ÑU!Y105+BI!Y105+AR!Y105+LR!Y105+LL!Y105+AY!Y105+MG!Y105+RM!Y105</f>
        <v>0</v>
      </c>
      <c r="Z105" s="14">
        <f>AP!Z105+TA!Z105+AN!Z105+AT!Z105+CO!Z105+VA!Z105+OH!Z105+MA!Z105+ÑU!Z105+BI!Z105+AR!Z105+LR!Z105+LL!Z105+AY!Z105+MG!Z105+RM!Z105</f>
        <v>0</v>
      </c>
      <c r="AA105" s="14">
        <f>AP!AA105+TA!AA105+AN!AA105+AT!AA105+CO!AA105+VA!AA105+OH!AA105+MA!AA105+ÑU!AA105+BI!AA105+AR!AA105+LR!AA105+LL!AA105+AY!AA105+MG!AA105+RM!AA105</f>
        <v>0</v>
      </c>
      <c r="AB105" s="14">
        <f>AP!AB105+TA!AB105+AN!AB105+AT!AB105+CO!AB105+VA!AB105+OH!AB105+MA!AB105+ÑU!AB105+BI!AB105+AR!AB105+LR!AB105+LL!AB105+AY!AB105+MG!AB105+RM!AB105</f>
        <v>0</v>
      </c>
      <c r="AC105" s="14">
        <f>AP!AC105+TA!AC105+AN!AC105+AT!AC105+CO!AC105+VA!AC105+OH!AC105+MA!AC105+ÑU!AC105+BI!AC105+AR!AC105+LR!AC105+LL!AC105+AY!AC105+MG!AC105+RM!AC105</f>
        <v>0</v>
      </c>
      <c r="AD105" s="14">
        <f>AP!AD105+TA!AD105+AN!AD105+AT!AD105+CO!AD105+VA!AD105+OH!AD105+MA!AD105+ÑU!AD105+BI!AD105+AR!AD105+LR!AD105+LL!AD105+AY!AD105+MG!AD105+RM!AD105</f>
        <v>1247</v>
      </c>
      <c r="AE105" s="14">
        <f>AP!AE105+TA!AE105+AN!AE105+AT!AE105+CO!AE105+VA!AE105+OH!AE105+MA!AE105+ÑU!AE105+BI!AE105+AR!AE105+LR!AE105+LL!AE105+AY!AE105+MG!AE105+RM!AE105</f>
        <v>3583</v>
      </c>
      <c r="AF105" s="14">
        <f>AP!AF105+TA!AF105+AN!AF105+AT!AF105+CO!AF105+VA!AF105+OH!AF105+MA!AF105+ÑU!AF105+BI!AF105+AR!AF105+LR!AF105+LL!AF105+AY!AF105+MG!AF105+RM!AF105</f>
        <v>3616</v>
      </c>
      <c r="AG105" s="14">
        <f>AP!AG105+TA!AG105+AN!AG105+AT!AG105+CO!AG105+VA!AG105+OH!AG105+MA!AG105+ÑU!AG105+BI!AG105+AR!AG105+LR!AG105+LL!AG105+AY!AG105+MG!AG105+RM!AG105</f>
        <v>5480</v>
      </c>
      <c r="AH105" s="14">
        <f>AP!AH105+TA!AH105+AN!AH105+AT!AH105+CO!AH105+VA!AH105+OH!AH105+MA!AH105+ÑU!AH105+BI!AH105+AR!AH105+LR!AH105+LL!AH105+AY!AH105+MG!AH105+RM!AH105</f>
        <v>3015</v>
      </c>
      <c r="AI105" s="14">
        <f>AP!AI105+TA!AI105+AN!AI105+AT!AI105+CO!AI105+VA!AI105+OH!AI105+MA!AI105+ÑU!AI105+BI!AI105+AR!AI105+LR!AI105+LL!AI105+AY!AI105+MG!AI105+RM!AI105</f>
        <v>1414</v>
      </c>
      <c r="AJ105" s="14">
        <f>AP!AJ105+TA!AJ105+AN!AJ105+AT!AJ105+CO!AJ105+VA!AJ105+OH!AJ105+MA!AJ105+ÑU!AJ105+BI!AJ105+AR!AJ105+LR!AJ105+LL!AJ105+AY!AJ105+MG!AJ105+RM!AJ105</f>
        <v>2120</v>
      </c>
      <c r="AK105" s="14">
        <f>AP!AK105+TA!AK105+AN!AK105+AT!AK105+CO!AK105+VA!AK105+OH!AK105+MA!AK105+ÑU!AK105+BI!AK105+AR!AK105+LR!AK105+LL!AK105+AY!AK105+MG!AK105+RM!AK105</f>
        <v>716</v>
      </c>
      <c r="AL105" s="14">
        <f>AP!AL105+TA!AL105+AN!AL105+AT!AL105+CO!AL105+VA!AL105+OH!AL105+MA!AL105+ÑU!AL105+BI!AL105+AR!AL105+LR!AL105+LL!AL105+AY!AL105+MG!AL105+RM!AL105</f>
        <v>120</v>
      </c>
      <c r="AM105" s="14">
        <f>AP!AM105+TA!AM105+AN!AM105+AT!AM105+CO!AM105+VA!AM105+OH!AM105+MA!AM105+ÑU!AM105+BI!AM105+AR!AM105+LR!AM105+LL!AM105+AY!AM105+MG!AM105+RM!AM105</f>
        <v>1</v>
      </c>
      <c r="AN105" s="87">
        <f t="shared" si="218"/>
        <v>21312</v>
      </c>
      <c r="AP105" s="61"/>
    </row>
    <row r="106" spans="1:42" ht="12.75" customHeight="1" x14ac:dyDescent="0.2">
      <c r="A106" s="153"/>
      <c r="B106" s="137"/>
      <c r="C106" s="11" t="s">
        <v>3</v>
      </c>
      <c r="D106" s="15">
        <f>AP!D106+TA!D106+AN!D106+AT!D106+CO!D106+VA!D106+OH!D106+MA!D106+ÑU!D106+BI!D106+AR!D106+LR!D106+LL!D106+AY!D106+MG!D106+RM!D106</f>
        <v>0</v>
      </c>
      <c r="E106" s="15">
        <f>AP!E106+TA!E106+AN!E106+AT!E106+CO!E106+VA!E106+OH!E106+MA!E106+ÑU!E106+BI!E106+AR!E106+LR!E106+LL!E106+AY!E106+MG!E106+RM!E106</f>
        <v>0</v>
      </c>
      <c r="F106" s="15">
        <f>AP!F106+TA!F106+AN!F106+AT!F106+CO!F106+VA!F106+OH!F106+MA!F106+ÑU!F106+BI!F106+AR!F106+LR!F106+LL!F106+AY!F106+MG!F106+RM!F106</f>
        <v>0</v>
      </c>
      <c r="G106" s="15">
        <f>AP!G106+TA!G106+AN!G106+AT!G106+CO!G106+VA!G106+OH!G106+MA!G106+ÑU!G106+BI!G106+AR!G106+LR!G106+LL!G106+AY!G106+MG!G106+RM!G106</f>
        <v>0</v>
      </c>
      <c r="H106" s="15">
        <f>AP!H106+TA!H106+AN!H106+AT!H106+CO!H106+VA!H106+OH!H106+MA!H106+ÑU!H106+BI!H106+AR!H106+LR!H106+LL!H106+AY!H106+MG!H106+RM!H106</f>
        <v>0</v>
      </c>
      <c r="I106" s="15">
        <f>AP!I106+TA!I106+AN!I106+AT!I106+CO!I106+VA!I106+OH!I106+MA!I106+ÑU!I106+BI!I106+AR!I106+LR!I106+LL!I106+AY!I106+MG!I106+RM!I106</f>
        <v>0</v>
      </c>
      <c r="J106" s="15">
        <f>AP!J106+TA!J106+AN!J106+AT!J106+CO!J106+VA!J106+OH!J106+MA!J106+ÑU!J106+BI!J106+AR!J106+LR!J106+LL!J106+AY!J106+MG!J106+RM!J106</f>
        <v>0</v>
      </c>
      <c r="K106" s="15">
        <f>AP!K106+TA!K106+AN!K106+AT!K106+CO!K106+VA!K106+OH!K106+MA!K106+ÑU!K106+BI!K106+AR!K106+LR!K106+LL!K106+AY!K106+MG!K106+RM!K106</f>
        <v>0</v>
      </c>
      <c r="L106" s="15">
        <f>AP!L106+TA!L106+AN!L106+AT!L106+CO!L106+VA!L106+OH!L106+MA!L106+ÑU!L106+BI!L106+AR!L106+LR!L106+LL!L106+AY!L106+MG!L106+RM!L106</f>
        <v>0</v>
      </c>
      <c r="M106" s="15">
        <f>AP!M106+TA!M106+AN!M106+AT!M106+CO!M106+VA!M106+OH!M106+MA!M106+ÑU!M106+BI!M106+AR!M106+LR!M106+LL!M106+AY!M106+MG!M106+RM!M106</f>
        <v>0</v>
      </c>
      <c r="N106" s="15">
        <f>AP!N106+TA!N106+AN!N106+AT!N106+CO!N106+VA!N106+OH!N106+MA!N106+ÑU!N106+BI!N106+AR!N106+LR!N106+LL!N106+AY!N106+MG!N106+RM!N106</f>
        <v>0</v>
      </c>
      <c r="O106" s="15">
        <f>AP!O106+TA!O106+AN!O106+AT!O106+CO!O106+VA!O106+OH!O106+MA!O106+ÑU!O106+BI!O106+AR!O106+LR!O106+LL!O106+AY!O106+MG!O106+RM!O106</f>
        <v>0</v>
      </c>
      <c r="P106" s="15">
        <f>AP!P106+TA!P106+AN!P106+AT!P106+CO!P106+VA!P106+OH!P106+MA!P106+ÑU!P106+BI!P106+AR!P106+LR!P106+LL!P106+AY!P106+MG!P106+RM!P106</f>
        <v>0</v>
      </c>
      <c r="Q106" s="15">
        <f>AP!Q106+TA!Q106+AN!Q106+AT!Q106+CO!Q106+VA!Q106+OH!Q106+MA!Q106+ÑU!Q106+BI!Q106+AR!Q106+LR!Q106+LL!Q106+AY!Q106+MG!Q106+RM!Q106</f>
        <v>0</v>
      </c>
      <c r="R106" s="15">
        <f>AP!R106+TA!R106+AN!R106+AT!R106+CO!R106+VA!R106+OH!R106+MA!R106+ÑU!R106+BI!R106+AR!R106+LR!R106+LL!R106+AY!R106+MG!R106+RM!R106</f>
        <v>0</v>
      </c>
      <c r="S106" s="15">
        <f>AP!S106+TA!S106+AN!S106+AT!S106+CO!S106+VA!S106+OH!S106+MA!S106+ÑU!S106+BI!S106+AR!S106+LR!S106+LL!S106+AY!S106+MG!S106+RM!S106</f>
        <v>0</v>
      </c>
      <c r="T106" s="15">
        <f>AP!T106+TA!T106+AN!T106+AT!T106+CO!T106+VA!T106+OH!T106+MA!T106+ÑU!T106+BI!T106+AR!T106+LR!T106+LL!T106+AY!T106+MG!T106+RM!T106</f>
        <v>0</v>
      </c>
      <c r="U106" s="15">
        <f>AP!U106+TA!U106+AN!U106+AT!U106+CO!U106+VA!U106+OH!U106+MA!U106+ÑU!U106+BI!U106+AR!U106+LR!U106+LL!U106+AY!U106+MG!U106+RM!U106</f>
        <v>0</v>
      </c>
      <c r="V106" s="15">
        <f>AP!V106+TA!V106+AN!V106+AT!V106+CO!V106+VA!V106+OH!V106+MA!V106+ÑU!V106+BI!V106+AR!V106+LR!V106+LL!V106+AY!V106+MG!V106+RM!V106</f>
        <v>0</v>
      </c>
      <c r="W106" s="15">
        <f>AP!W106+TA!W106+AN!W106+AT!W106+CO!W106+VA!W106+OH!W106+MA!W106+ÑU!W106+BI!W106+AR!W106+LR!W106+LL!W106+AY!W106+MG!W106+RM!W106</f>
        <v>0</v>
      </c>
      <c r="X106" s="15">
        <f>AP!X106+TA!X106+AN!X106+AT!X106+CO!X106+VA!X106+OH!X106+MA!X106+ÑU!X106+BI!X106+AR!X106+LR!X106+LL!X106+AY!X106+MG!X106+RM!X106</f>
        <v>0</v>
      </c>
      <c r="Y106" s="15">
        <f>AP!Y106+TA!Y106+AN!Y106+AT!Y106+CO!Y106+VA!Y106+OH!Y106+MA!Y106+ÑU!Y106+BI!Y106+AR!Y106+LR!Y106+LL!Y106+AY!Y106+MG!Y106+RM!Y106</f>
        <v>0</v>
      </c>
      <c r="Z106" s="15">
        <f>AP!Z106+TA!Z106+AN!Z106+AT!Z106+CO!Z106+VA!Z106+OH!Z106+MA!Z106+ÑU!Z106+BI!Z106+AR!Z106+LR!Z106+LL!Z106+AY!Z106+MG!Z106+RM!Z106</f>
        <v>0</v>
      </c>
      <c r="AA106" s="15">
        <f>AP!AA106+TA!AA106+AN!AA106+AT!AA106+CO!AA106+VA!AA106+OH!AA106+MA!AA106+ÑU!AA106+BI!AA106+AR!AA106+LR!AA106+LL!AA106+AY!AA106+MG!AA106+RM!AA106</f>
        <v>0</v>
      </c>
      <c r="AB106" s="15">
        <f>AP!AB106+TA!AB106+AN!AB106+AT!AB106+CO!AB106+VA!AB106+OH!AB106+MA!AB106+ÑU!AB106+BI!AB106+AR!AB106+LR!AB106+LL!AB106+AY!AB106+MG!AB106+RM!AB106</f>
        <v>0</v>
      </c>
      <c r="AC106" s="15">
        <f>AP!AC106+TA!AC106+AN!AC106+AT!AC106+CO!AC106+VA!AC106+OH!AC106+MA!AC106+ÑU!AC106+BI!AC106+AR!AC106+LR!AC106+LL!AC106+AY!AC106+MG!AC106+RM!AC106</f>
        <v>0</v>
      </c>
      <c r="AD106" s="15">
        <f>AP!AD106+TA!AD106+AN!AD106+AT!AD106+CO!AD106+VA!AD106+OH!AD106+MA!AD106+ÑU!AD106+BI!AD106+AR!AD106+LR!AD106+LL!AD106+AY!AD106+MG!AD106+RM!AD106</f>
        <v>339434.58</v>
      </c>
      <c r="AE106" s="15">
        <f>AP!AE106+TA!AE106+AN!AE106+AT!AE106+CO!AE106+VA!AE106+OH!AE106+MA!AE106+ÑU!AE106+BI!AE106+AR!AE106+LR!AE106+LL!AE106+AY!AE106+MG!AE106+RM!AE106</f>
        <v>1009213.42</v>
      </c>
      <c r="AF106" s="15">
        <f>AP!AF106+TA!AF106+AN!AF106+AT!AF106+CO!AF106+VA!AF106+OH!AF106+MA!AF106+ÑU!AF106+BI!AF106+AR!AF106+LR!AF106+LL!AF106+AY!AF106+MG!AF106+RM!AF106</f>
        <v>957714.20399999991</v>
      </c>
      <c r="AG106" s="15">
        <f>AP!AG106+TA!AG106+AN!AG106+AT!AG106+CO!AG106+VA!AG106+OH!AG106+MA!AG106+ÑU!AG106+BI!AG106+AR!AG106+LR!AG106+LL!AG106+AY!AG106+MG!AG106+RM!AG106</f>
        <v>1503802.7750000001</v>
      </c>
      <c r="AH106" s="15">
        <f>AP!AH106+TA!AH106+AN!AH106+AT!AH106+CO!AH106+VA!AH106+OH!AH106+MA!AH106+ÑU!AH106+BI!AH106+AR!AH106+LR!AH106+LL!AH106+AY!AH106+MG!AH106+RM!AH106</f>
        <v>794523.88</v>
      </c>
      <c r="AI106" s="15">
        <f>AP!AI106+TA!AI106+AN!AI106+AT!AI106+CO!AI106+VA!AI106+OH!AI106+MA!AI106+ÑU!AI106+BI!AI106+AR!AI106+LR!AI106+LL!AI106+AY!AI106+MG!AI106+RM!AI106</f>
        <v>409719.28660000005</v>
      </c>
      <c r="AJ106" s="15">
        <f>AP!AJ106+TA!AJ106+AN!AJ106+AT!AJ106+CO!AJ106+VA!AJ106+OH!AJ106+MA!AJ106+ÑU!AJ106+BI!AJ106+AR!AJ106+LR!AJ106+LL!AJ106+AY!AJ106+MG!AJ106+RM!AJ106</f>
        <v>813167.8189999999</v>
      </c>
      <c r="AK106" s="15">
        <f>AP!AK106+TA!AK106+AN!AK106+AT!AK106+CO!AK106+VA!AK106+OH!AK106+MA!AK106+ÑU!AK106+BI!AK106+AR!AK106+LR!AK106+LL!AK106+AY!AK106+MG!AK106+RM!AK106</f>
        <v>218569.946</v>
      </c>
      <c r="AL106" s="15">
        <f>AP!AL106+TA!AL106+AN!AL106+AT!AL106+CO!AL106+VA!AL106+OH!AL106+MA!AL106+ÑU!AL106+BI!AL106+AR!AL106+LR!AL106+LL!AL106+AY!AL106+MG!AL106+RM!AL106</f>
        <v>140299.23000000001</v>
      </c>
      <c r="AM106" s="15">
        <f>AP!AM106+TA!AM106+AN!AM106+AT!AM106+CO!AM106+VA!AM106+OH!AM106+MA!AM106+ÑU!AM106+BI!AM106+AR!AM106+LR!AM106+LL!AM106+AY!AM106+MG!AM106+RM!AM106</f>
        <v>292</v>
      </c>
      <c r="AN106" s="88">
        <f t="shared" si="218"/>
        <v>6186737.1406000014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14">
        <f>AP!D107+TA!D107+AN!D107+AT!D107+CO!D107+VA!D107+OH!D107+MA!D107+ÑU!D107+BI!D107+AR!D107+LR!D107+LL!D107+AY!D107+MG!D107+RM!D107</f>
        <v>0</v>
      </c>
      <c r="E107" s="14">
        <f>AP!E107+TA!E107+AN!E107+AT!E107+CO!E107+VA!E107+OH!E107+MA!E107+ÑU!E107+BI!E107+AR!E107+LR!E107+LL!E107+AY!E107+MG!E107+RM!E107</f>
        <v>0</v>
      </c>
      <c r="F107" s="14">
        <f>AP!F107+TA!F107+AN!F107+AT!F107+CO!F107+VA!F107+OH!F107+MA!F107+ÑU!F107+BI!F107+AR!F107+LR!F107+LL!F107+AY!F107+MG!F107+RM!F107</f>
        <v>0</v>
      </c>
      <c r="G107" s="14">
        <f>AP!G107+TA!G107+AN!G107+AT!G107+CO!G107+VA!G107+OH!G107+MA!G107+ÑU!G107+BI!G107+AR!G107+LR!G107+LL!G107+AY!G107+MG!G107+RM!G107</f>
        <v>0</v>
      </c>
      <c r="H107" s="14">
        <f>AP!H107+TA!H107+AN!H107+AT!H107+CO!H107+VA!H107+OH!H107+MA!H107+ÑU!H107+BI!H107+AR!H107+LR!H107+LL!H107+AY!H107+MG!H107+RM!H107</f>
        <v>0</v>
      </c>
      <c r="I107" s="14">
        <f>AP!I107+TA!I107+AN!I107+AT!I107+CO!I107+VA!I107+OH!I107+MA!I107+ÑU!I107+BI!I107+AR!I107+LR!I107+LL!I107+AY!I107+MG!I107+RM!I107</f>
        <v>0</v>
      </c>
      <c r="J107" s="14">
        <f>AP!J107+TA!J107+AN!J107+AT!J107+CO!J107+VA!J107+OH!J107+MA!J107+ÑU!J107+BI!J107+AR!J107+LR!J107+LL!J107+AY!J107+MG!J107+RM!J107</f>
        <v>0</v>
      </c>
      <c r="K107" s="14">
        <f>AP!K107+TA!K107+AN!K107+AT!K107+CO!K107+VA!K107+OH!K107+MA!K107+ÑU!K107+BI!K107+AR!K107+LR!K107+LL!K107+AY!K107+MG!K107+RM!K107</f>
        <v>0</v>
      </c>
      <c r="L107" s="14">
        <f>AP!L107+TA!L107+AN!L107+AT!L107+CO!L107+VA!L107+OH!L107+MA!L107+ÑU!L107+BI!L107+AR!L107+LR!L107+LL!L107+AY!L107+MG!L107+RM!L107</f>
        <v>0</v>
      </c>
      <c r="M107" s="14">
        <f>AP!M107+TA!M107+AN!M107+AT!M107+CO!M107+VA!M107+OH!M107+MA!M107+ÑU!M107+BI!M107+AR!M107+LR!M107+LL!M107+AY!M107+MG!M107+RM!M107</f>
        <v>0</v>
      </c>
      <c r="N107" s="14">
        <f>AP!N107+TA!N107+AN!N107+AT!N107+CO!N107+VA!N107+OH!N107+MA!N107+ÑU!N107+BI!N107+AR!N107+LR!N107+LL!N107+AY!N107+MG!N107+RM!N107</f>
        <v>0</v>
      </c>
      <c r="O107" s="14">
        <f>AP!O107+TA!O107+AN!O107+AT!O107+CO!O107+VA!O107+OH!O107+MA!O107+ÑU!O107+BI!O107+AR!O107+LR!O107+LL!O107+AY!O107+MG!O107+RM!O107</f>
        <v>0</v>
      </c>
      <c r="P107" s="14">
        <f>AP!P107+TA!P107+AN!P107+AT!P107+CO!P107+VA!P107+OH!P107+MA!P107+ÑU!P107+BI!P107+AR!P107+LR!P107+LL!P107+AY!P107+MG!P107+RM!P107</f>
        <v>0</v>
      </c>
      <c r="Q107" s="14">
        <f>AP!Q107+TA!Q107+AN!Q107+AT!Q107+CO!Q107+VA!Q107+OH!Q107+MA!Q107+ÑU!Q107+BI!Q107+AR!Q107+LR!Q107+LL!Q107+AY!Q107+MG!Q107+RM!Q107</f>
        <v>0</v>
      </c>
      <c r="R107" s="14">
        <f>AP!R107+TA!R107+AN!R107+AT!R107+CO!R107+VA!R107+OH!R107+MA!R107+ÑU!R107+BI!R107+AR!R107+LR!R107+LL!R107+AY!R107+MG!R107+RM!R107</f>
        <v>0</v>
      </c>
      <c r="S107" s="14">
        <f>AP!S107+TA!S107+AN!S107+AT!S107+CO!S107+VA!S107+OH!S107+MA!S107+ÑU!S107+BI!S107+AR!S107+LR!S107+LL!S107+AY!S107+MG!S107+RM!S107</f>
        <v>0</v>
      </c>
      <c r="T107" s="14">
        <f>AP!T107+TA!T107+AN!T107+AT!T107+CO!T107+VA!T107+OH!T107+MA!T107+ÑU!T107+BI!T107+AR!T107+LR!T107+LL!T107+AY!T107+MG!T107+RM!T107</f>
        <v>0</v>
      </c>
      <c r="U107" s="14">
        <f>AP!U107+TA!U107+AN!U107+AT!U107+CO!U107+VA!U107+OH!U107+MA!U107+ÑU!U107+BI!U107+AR!U107+LR!U107+LL!U107+AY!U107+MG!U107+RM!U107</f>
        <v>0</v>
      </c>
      <c r="V107" s="14">
        <f>AP!V107+TA!V107+AN!V107+AT!V107+CO!V107+VA!V107+OH!V107+MA!V107+ÑU!V107+BI!V107+AR!V107+LR!V107+LL!V107+AY!V107+MG!V107+RM!V107</f>
        <v>0</v>
      </c>
      <c r="W107" s="14">
        <f>AP!W107+TA!W107+AN!W107+AT!W107+CO!W107+VA!W107+OH!W107+MA!W107+ÑU!W107+BI!W107+AR!W107+LR!W107+LL!W107+AY!W107+MG!W107+RM!W107</f>
        <v>0</v>
      </c>
      <c r="X107" s="14">
        <f>AP!X107+TA!X107+AN!X107+AT!X107+CO!X107+VA!X107+OH!X107+MA!X107+ÑU!X107+BI!X107+AR!X107+LR!X107+LL!X107+AY!X107+MG!X107+RM!X107</f>
        <v>0</v>
      </c>
      <c r="Y107" s="14">
        <f>AP!Y107+TA!Y107+AN!Y107+AT!Y107+CO!Y107+VA!Y107+OH!Y107+MA!Y107+ÑU!Y107+BI!Y107+AR!Y107+LR!Y107+LL!Y107+AY!Y107+MG!Y107+RM!Y107</f>
        <v>0</v>
      </c>
      <c r="Z107" s="14">
        <f>AP!Z107+TA!Z107+AN!Z107+AT!Z107+CO!Z107+VA!Z107+OH!Z107+MA!Z107+ÑU!Z107+BI!Z107+AR!Z107+LR!Z107+LL!Z107+AY!Z107+MG!Z107+RM!Z107</f>
        <v>0</v>
      </c>
      <c r="AA107" s="14">
        <f>AP!AA107+TA!AA107+AN!AA107+AT!AA107+CO!AA107+VA!AA107+OH!AA107+MA!AA107+ÑU!AA107+BI!AA107+AR!AA107+LR!AA107+LL!AA107+AY!AA107+MG!AA107+RM!AA107</f>
        <v>0</v>
      </c>
      <c r="AB107" s="14">
        <f>AP!AB107+TA!AB107+AN!AB107+AT!AB107+CO!AB107+VA!AB107+OH!AB107+MA!AB107+ÑU!AB107+BI!AB107+AR!AB107+LR!AB107+LL!AB107+AY!AB107+MG!AB107+RM!AB107</f>
        <v>7103</v>
      </c>
      <c r="AC107" s="14">
        <f>AP!AC107+TA!AC107+AN!AC107+AT!AC107+CO!AC107+VA!AC107+OH!AC107+MA!AC107+ÑU!AC107+BI!AC107+AR!AC107+LR!AC107+LL!AC107+AY!AC107+MG!AC107+RM!AC107</f>
        <v>3211</v>
      </c>
      <c r="AD107" s="14">
        <f>AP!AD107+TA!AD107+AN!AD107+AT!AD107+CO!AD107+VA!AD107+OH!AD107+MA!AD107+ÑU!AD107+BI!AD107+AR!AD107+LR!AD107+LL!AD107+AY!AD107+MG!AD107+RM!AD107</f>
        <v>11407</v>
      </c>
      <c r="AE107" s="14">
        <f>AP!AE107+TA!AE107+AN!AE107+AT!AE107+CO!AE107+VA!AE107+OH!AE107+MA!AE107+ÑU!AE107+BI!AE107+AR!AE107+LR!AE107+LL!AE107+AY!AE107+MG!AE107+RM!AE107</f>
        <v>11809</v>
      </c>
      <c r="AF107" s="14">
        <f>AP!AF107+TA!AF107+AN!AF107+AT!AF107+CO!AF107+VA!AF107+OH!AF107+MA!AF107+ÑU!AF107+BI!AF107+AR!AF107+LR!AF107+LL!AF107+AY!AF107+MG!AF107+RM!AF107</f>
        <v>11342</v>
      </c>
      <c r="AG107" s="14">
        <f>AP!AG107+TA!AG107+AN!AG107+AT!AG107+CO!AG107+VA!AG107+OH!AG107+MA!AG107+ÑU!AG107+BI!AG107+AR!AG107+LR!AG107+LL!AG107+AY!AG107+MG!AG107+RM!AG107</f>
        <v>11884</v>
      </c>
      <c r="AH107" s="14">
        <f>AP!AH107+TA!AH107+AN!AH107+AT!AH107+CO!AH107+VA!AH107+OH!AH107+MA!AH107+ÑU!AH107+BI!AH107+AR!AH107+LR!AH107+LL!AH107+AY!AH107+MG!AH107+RM!AH107</f>
        <v>14093</v>
      </c>
      <c r="AI107" s="14">
        <f>AP!AI107+TA!AI107+AN!AI107+AT!AI107+CO!AI107+VA!AI107+OH!AI107+MA!AI107+ÑU!AI107+BI!AI107+AR!AI107+LR!AI107+LL!AI107+AY!AI107+MG!AI107+RM!AI107</f>
        <v>16437</v>
      </c>
      <c r="AJ107" s="14">
        <f>AP!AJ107+TA!AJ107+AN!AJ107+AT!AJ107+CO!AJ107+VA!AJ107+OH!AJ107+MA!AJ107+ÑU!AJ107+BI!AJ107+AR!AJ107+LR!AJ107+LL!AJ107+AY!AJ107+MG!AJ107+RM!AJ107</f>
        <v>16150</v>
      </c>
      <c r="AK107" s="14">
        <f>AP!AK107+TA!AK107+AN!AK107+AT!AK107+CO!AK107+VA!AK107+OH!AK107+MA!AK107+ÑU!AK107+BI!AK107+AR!AK107+LR!AK107+LL!AK107+AY!AK107+MG!AK107+RM!AK107</f>
        <v>24578</v>
      </c>
      <c r="AL107" s="14">
        <f>AP!AL107+TA!AL107+AN!AL107+AT!AL107+CO!AL107+VA!AL107+OH!AL107+MA!AL107+ÑU!AL107+BI!AL107+AR!AL107+LR!AL107+LL!AL107+AY!AL107+MG!AL107+RM!AL107</f>
        <v>19164</v>
      </c>
      <c r="AM107" s="14">
        <f>AP!AM107+TA!AM107+AN!AM107+AT!AM107+CO!AM107+VA!AM107+OH!AM107+MA!AM107+ÑU!AM107+BI!AM107+AR!AM107+LR!AM107+LL!AM107+AY!AM107+MG!AM107+RM!AM107</f>
        <v>189</v>
      </c>
      <c r="AN107" s="17">
        <f t="shared" si="218"/>
        <v>147367</v>
      </c>
      <c r="AP107" s="61"/>
    </row>
    <row r="108" spans="1:42" ht="12.75" customHeight="1" x14ac:dyDescent="0.2">
      <c r="A108" s="150"/>
      <c r="B108" s="160"/>
      <c r="C108" s="11" t="s">
        <v>3</v>
      </c>
      <c r="D108" s="15">
        <f>AP!D108+TA!D108+AN!D108+AT!D108+CO!D108+VA!D108+OH!D108+MA!D108+ÑU!D108+BI!D108+AR!D108+LR!D108+LL!D108+AY!D108+MG!D108+RM!D108</f>
        <v>0</v>
      </c>
      <c r="E108" s="15">
        <f>AP!E108+TA!E108+AN!E108+AT!E108+CO!E108+VA!E108+OH!E108+MA!E108+ÑU!E108+BI!E108+AR!E108+LR!E108+LL!E108+AY!E108+MG!E108+RM!E108</f>
        <v>0</v>
      </c>
      <c r="F108" s="15">
        <f>AP!F108+TA!F108+AN!F108+AT!F108+CO!F108+VA!F108+OH!F108+MA!F108+ÑU!F108+BI!F108+AR!F108+LR!F108+LL!F108+AY!F108+MG!F108+RM!F108</f>
        <v>0</v>
      </c>
      <c r="G108" s="15">
        <f>AP!G108+TA!G108+AN!G108+AT!G108+CO!G108+VA!G108+OH!G108+MA!G108+ÑU!G108+BI!G108+AR!G108+LR!G108+LL!G108+AY!G108+MG!G108+RM!G108</f>
        <v>0</v>
      </c>
      <c r="H108" s="15">
        <f>AP!H108+TA!H108+AN!H108+AT!H108+CO!H108+VA!H108+OH!H108+MA!H108+ÑU!H108+BI!H108+AR!H108+LR!H108+LL!H108+AY!H108+MG!H108+RM!H108</f>
        <v>0</v>
      </c>
      <c r="I108" s="15">
        <f>AP!I108+TA!I108+AN!I108+AT!I108+CO!I108+VA!I108+OH!I108+MA!I108+ÑU!I108+BI!I108+AR!I108+LR!I108+LL!I108+AY!I108+MG!I108+RM!I108</f>
        <v>0</v>
      </c>
      <c r="J108" s="15">
        <f>AP!J108+TA!J108+AN!J108+AT!J108+CO!J108+VA!J108+OH!J108+MA!J108+ÑU!J108+BI!J108+AR!J108+LR!J108+LL!J108+AY!J108+MG!J108+RM!J108</f>
        <v>0</v>
      </c>
      <c r="K108" s="15">
        <f>AP!K108+TA!K108+AN!K108+AT!K108+CO!K108+VA!K108+OH!K108+MA!K108+ÑU!K108+BI!K108+AR!K108+LR!K108+LL!K108+AY!K108+MG!K108+RM!K108</f>
        <v>0</v>
      </c>
      <c r="L108" s="15">
        <f>AP!L108+TA!L108+AN!L108+AT!L108+CO!L108+VA!L108+OH!L108+MA!L108+ÑU!L108+BI!L108+AR!L108+LR!L108+LL!L108+AY!L108+MG!L108+RM!L108</f>
        <v>0</v>
      </c>
      <c r="M108" s="15">
        <f>AP!M108+TA!M108+AN!M108+AT!M108+CO!M108+VA!M108+OH!M108+MA!M108+ÑU!M108+BI!M108+AR!M108+LR!M108+LL!M108+AY!M108+MG!M108+RM!M108</f>
        <v>0</v>
      </c>
      <c r="N108" s="15">
        <f>AP!N108+TA!N108+AN!N108+AT!N108+CO!N108+VA!N108+OH!N108+MA!N108+ÑU!N108+BI!N108+AR!N108+LR!N108+LL!N108+AY!N108+MG!N108+RM!N108</f>
        <v>0</v>
      </c>
      <c r="O108" s="15">
        <f>AP!O108+TA!O108+AN!O108+AT!O108+CO!O108+VA!O108+OH!O108+MA!O108+ÑU!O108+BI!O108+AR!O108+LR!O108+LL!O108+AY!O108+MG!O108+RM!O108</f>
        <v>0</v>
      </c>
      <c r="P108" s="15">
        <f>AP!P108+TA!P108+AN!P108+AT!P108+CO!P108+VA!P108+OH!P108+MA!P108+ÑU!P108+BI!P108+AR!P108+LR!P108+LL!P108+AY!P108+MG!P108+RM!P108</f>
        <v>0</v>
      </c>
      <c r="Q108" s="15">
        <f>AP!Q108+TA!Q108+AN!Q108+AT!Q108+CO!Q108+VA!Q108+OH!Q108+MA!Q108+ÑU!Q108+BI!Q108+AR!Q108+LR!Q108+LL!Q108+AY!Q108+MG!Q108+RM!Q108</f>
        <v>0</v>
      </c>
      <c r="R108" s="15">
        <f>AP!R108+TA!R108+AN!R108+AT!R108+CO!R108+VA!R108+OH!R108+MA!R108+ÑU!R108+BI!R108+AR!R108+LR!R108+LL!R108+AY!R108+MG!R108+RM!R108</f>
        <v>0</v>
      </c>
      <c r="S108" s="15">
        <f>AP!S108+TA!S108+AN!S108+AT!S108+CO!S108+VA!S108+OH!S108+MA!S108+ÑU!S108+BI!S108+AR!S108+LR!S108+LL!S108+AY!S108+MG!S108+RM!S108</f>
        <v>0</v>
      </c>
      <c r="T108" s="15">
        <f>AP!T108+TA!T108+AN!T108+AT!T108+CO!T108+VA!T108+OH!T108+MA!T108+ÑU!T108+BI!T108+AR!T108+LR!T108+LL!T108+AY!T108+MG!T108+RM!T108</f>
        <v>0</v>
      </c>
      <c r="U108" s="15">
        <f>AP!U108+TA!U108+AN!U108+AT!U108+CO!U108+VA!U108+OH!U108+MA!U108+ÑU!U108+BI!U108+AR!U108+LR!U108+LL!U108+AY!U108+MG!U108+RM!U108</f>
        <v>0</v>
      </c>
      <c r="V108" s="15">
        <f>AP!V108+TA!V108+AN!V108+AT!V108+CO!V108+VA!V108+OH!V108+MA!V108+ÑU!V108+BI!V108+AR!V108+LR!V108+LL!V108+AY!V108+MG!V108+RM!V108</f>
        <v>0</v>
      </c>
      <c r="W108" s="15">
        <f>AP!W108+TA!W108+AN!W108+AT!W108+CO!W108+VA!W108+OH!W108+MA!W108+ÑU!W108+BI!W108+AR!W108+LR!W108+LL!W108+AY!W108+MG!W108+RM!W108</f>
        <v>0</v>
      </c>
      <c r="X108" s="15">
        <f>AP!X108+TA!X108+AN!X108+AT!X108+CO!X108+VA!X108+OH!X108+MA!X108+ÑU!X108+BI!X108+AR!X108+LR!X108+LL!X108+AY!X108+MG!X108+RM!X108</f>
        <v>0</v>
      </c>
      <c r="Y108" s="15">
        <f>AP!Y108+TA!Y108+AN!Y108+AT!Y108+CO!Y108+VA!Y108+OH!Y108+MA!Y108+ÑU!Y108+BI!Y108+AR!Y108+LR!Y108+LL!Y108+AY!Y108+MG!Y108+RM!Y108</f>
        <v>0</v>
      </c>
      <c r="Z108" s="15">
        <f>AP!Z108+TA!Z108+AN!Z108+AT!Z108+CO!Z108+VA!Z108+OH!Z108+MA!Z108+ÑU!Z108+BI!Z108+AR!Z108+LR!Z108+LL!Z108+AY!Z108+MG!Z108+RM!Z108</f>
        <v>0</v>
      </c>
      <c r="AA108" s="15">
        <f>AP!AA108+TA!AA108+AN!AA108+AT!AA108+CO!AA108+VA!AA108+OH!AA108+MA!AA108+ÑU!AA108+BI!AA108+AR!AA108+LR!AA108+LL!AA108+AY!AA108+MG!AA108+RM!AA108</f>
        <v>0</v>
      </c>
      <c r="AB108" s="15">
        <f>AP!AB108+TA!AB108+AN!AB108+AT!AB108+CO!AB108+VA!AB108+OH!AB108+MA!AB108+ÑU!AB108+BI!AB108+AR!AB108+LR!AB108+LL!AB108+AY!AB108+MG!AB108+RM!AB108</f>
        <v>1186753.2</v>
      </c>
      <c r="AC108" s="15">
        <f>AP!AC108+TA!AC108+AN!AC108+AT!AC108+CO!AC108+VA!AC108+OH!AC108+MA!AC108+ÑU!AC108+BI!AC108+AR!AC108+LR!AC108+LL!AC108+AY!AC108+MG!AC108+RM!AC108</f>
        <v>521677.60000000003</v>
      </c>
      <c r="AD108" s="15">
        <f>AP!AD108+TA!AD108+AN!AD108+AT!AD108+CO!AD108+VA!AD108+OH!AD108+MA!AD108+ÑU!AD108+BI!AD108+AR!AD108+LR!AD108+LL!AD108+AY!AD108+MG!AD108+RM!AD108</f>
        <v>1905902.4499999997</v>
      </c>
      <c r="AE108" s="15">
        <f>AP!AE108+TA!AE108+AN!AE108+AT!AE108+CO!AE108+VA!AE108+OH!AE108+MA!AE108+ÑU!AE108+BI!AE108+AR!AE108+LR!AE108+LL!AE108+AY!AE108+MG!AE108+RM!AE108</f>
        <v>2039957.08</v>
      </c>
      <c r="AF108" s="15">
        <f>AP!AF108+TA!AF108+AN!AF108+AT!AF108+CO!AF108+VA!AF108+OH!AF108+MA!AF108+ÑU!AF108+BI!AF108+AR!AF108+LR!AF108+LL!AF108+AY!AF108+MG!AF108+RM!AF108</f>
        <v>2027620.8199999998</v>
      </c>
      <c r="AG108" s="15">
        <f>AP!AG108+TA!AG108+AN!AG108+AT!AG108+CO!AG108+VA!AG108+OH!AG108+MA!AG108+ÑU!AG108+BI!AG108+AR!AG108+LR!AG108+LL!AG108+AY!AG108+MG!AG108+RM!AG108</f>
        <v>2039997.4</v>
      </c>
      <c r="AH108" s="15">
        <f>AP!AH108+TA!AH108+AN!AH108+AT!AH108+CO!AH108+VA!AH108+OH!AH108+MA!AH108+ÑU!AH108+BI!AH108+AR!AH108+LR!AH108+LL!AH108+AY!AH108+MG!AH108+RM!AH108</f>
        <v>2497450</v>
      </c>
      <c r="AI108" s="15">
        <f>AP!AI108+TA!AI108+AN!AI108+AT!AI108+CO!AI108+VA!AI108+OH!AI108+MA!AI108+ÑU!AI108+BI!AI108+AR!AI108+LR!AI108+LL!AI108+AY!AI108+MG!AI108+RM!AI108</f>
        <v>3052464.1100000003</v>
      </c>
      <c r="AJ108" s="15">
        <f>AP!AJ108+TA!AJ108+AN!AJ108+AT!AJ108+CO!AJ108+VA!AJ108+OH!AJ108+MA!AJ108+ÑU!AJ108+BI!AJ108+AR!AJ108+LR!AJ108+LL!AJ108+AY!AJ108+MG!AJ108+RM!AJ108</f>
        <v>3127915.9</v>
      </c>
      <c r="AK108" s="15">
        <f>AP!AK108+TA!AK108+AN!AK108+AT!AK108+CO!AK108+VA!AK108+OH!AK108+MA!AK108+ÑU!AK108+BI!AK108+AR!AK108+LR!AK108+LL!AK108+AY!AK108+MG!AK108+RM!AK108</f>
        <v>5054652.7</v>
      </c>
      <c r="AL108" s="15">
        <f>AP!AL108+TA!AL108+AN!AL108+AT!AL108+CO!AL108+VA!AL108+OH!AL108+MA!AL108+ÑU!AL108+BI!AL108+AR!AL108+LR!AL108+LL!AL108+AY!AL108+MG!AL108+RM!AL108</f>
        <v>3674515.98</v>
      </c>
      <c r="AM108" s="15">
        <f>AP!AM108+TA!AM108+AN!AM108+AT!AM108+CO!AM108+VA!AM108+OH!AM108+MA!AM108+ÑU!AM108+BI!AM108+AR!AM108+LR!AM108+LL!AM108+AY!AM108+MG!AM108+RM!AM108</f>
        <v>40197</v>
      </c>
      <c r="AN108" s="18">
        <f t="shared" si="218"/>
        <v>27169104.239999998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f>AP!D109+TA!D109+AN!D109+AT!D109+CO!D109+VA!D109+OH!D109+MA!D109+ÑU!D109+BI!D109+AR!D109+LR!D109+LL!D109+AY!D109+MG!D109+RM!D109</f>
        <v>0</v>
      </c>
      <c r="E109" s="14">
        <f>AP!E109+TA!E109+AN!E109+AT!E109+CO!E109+VA!E109+OH!E109+MA!E109+ÑU!E109+BI!E109+AR!E109+LR!E109+LL!E109+AY!E109+MG!E109+RM!E109</f>
        <v>0</v>
      </c>
      <c r="F109" s="14">
        <f>AP!F109+TA!F109+AN!F109+AT!F109+CO!F109+VA!F109+OH!F109+MA!F109+ÑU!F109+BI!F109+AR!F109+LR!F109+LL!F109+AY!F109+MG!F109+RM!F109</f>
        <v>0</v>
      </c>
      <c r="G109" s="14">
        <f>AP!G109+TA!G109+AN!G109+AT!G109+CO!G109+VA!G109+OH!G109+MA!G109+ÑU!G109+BI!G109+AR!G109+LR!G109+LL!G109+AY!G109+MG!G109+RM!G109</f>
        <v>0</v>
      </c>
      <c r="H109" s="14">
        <f>AP!H109+TA!H109+AN!H109+AT!H109+CO!H109+VA!H109+OH!H109+MA!H109+ÑU!H109+BI!H109+AR!H109+LR!H109+LL!H109+AY!H109+MG!H109+RM!H109</f>
        <v>0</v>
      </c>
      <c r="I109" s="14">
        <f>AP!I109+TA!I109+AN!I109+AT!I109+CO!I109+VA!I109+OH!I109+MA!I109+ÑU!I109+BI!I109+AR!I109+LR!I109+LL!I109+AY!I109+MG!I109+RM!I109</f>
        <v>0</v>
      </c>
      <c r="J109" s="14">
        <f>AP!J109+TA!J109+AN!J109+AT!J109+CO!J109+VA!J109+OH!J109+MA!J109+ÑU!J109+BI!J109+AR!J109+LR!J109+LL!J109+AY!J109+MG!J109+RM!J109</f>
        <v>0</v>
      </c>
      <c r="K109" s="14">
        <f>AP!K109+TA!K109+AN!K109+AT!K109+CO!K109+VA!K109+OH!K109+MA!K109+ÑU!K109+BI!K109+AR!K109+LR!K109+LL!K109+AY!K109+MG!K109+RM!K109</f>
        <v>0</v>
      </c>
      <c r="L109" s="14">
        <f>AP!L109+TA!L109+AN!L109+AT!L109+CO!L109+VA!L109+OH!L109+MA!L109+ÑU!L109+BI!L109+AR!L109+LR!L109+LL!L109+AY!L109+MG!L109+RM!L109</f>
        <v>0</v>
      </c>
      <c r="M109" s="14">
        <f>AP!M109+TA!M109+AN!M109+AT!M109+CO!M109+VA!M109+OH!M109+MA!M109+ÑU!M109+BI!M109+AR!M109+LR!M109+LL!M109+AY!M109+MG!M109+RM!M109</f>
        <v>0</v>
      </c>
      <c r="N109" s="14">
        <f>AP!N109+TA!N109+AN!N109+AT!N109+CO!N109+VA!N109+OH!N109+MA!N109+ÑU!N109+BI!N109+AR!N109+LR!N109+LL!N109+AY!N109+MG!N109+RM!N109</f>
        <v>0</v>
      </c>
      <c r="O109" s="14">
        <f>AP!O109+TA!O109+AN!O109+AT!O109+CO!O109+VA!O109+OH!O109+MA!O109+ÑU!O109+BI!O109+AR!O109+LR!O109+LL!O109+AY!O109+MG!O109+RM!O109</f>
        <v>0</v>
      </c>
      <c r="P109" s="14">
        <f>AP!P109+TA!P109+AN!P109+AT!P109+CO!P109+VA!P109+OH!P109+MA!P109+ÑU!P109+BI!P109+AR!P109+LR!P109+LL!P109+AY!P109+MG!P109+RM!P109</f>
        <v>0</v>
      </c>
      <c r="Q109" s="14">
        <f>AP!Q109+TA!Q109+AN!Q109+AT!Q109+CO!Q109+VA!Q109+OH!Q109+MA!Q109+ÑU!Q109+BI!Q109+AR!Q109+LR!Q109+LL!Q109+AY!Q109+MG!Q109+RM!Q109</f>
        <v>0</v>
      </c>
      <c r="R109" s="14">
        <f>AP!R109+TA!R109+AN!R109+AT!R109+CO!R109+VA!R109+OH!R109+MA!R109+ÑU!R109+BI!R109+AR!R109+LR!R109+LL!R109+AY!R109+MG!R109+RM!R109</f>
        <v>0</v>
      </c>
      <c r="S109" s="14">
        <f>AP!S109+TA!S109+AN!S109+AT!S109+CO!S109+VA!S109+OH!S109+MA!S109+ÑU!S109+BI!S109+AR!S109+LR!S109+LL!S109+AY!S109+MG!S109+RM!S109</f>
        <v>0</v>
      </c>
      <c r="T109" s="14">
        <f>AP!T109+TA!T109+AN!T109+AT!T109+CO!T109+VA!T109+OH!T109+MA!T109+ÑU!T109+BI!T109+AR!T109+LR!T109+LL!T109+AY!T109+MG!T109+RM!T109</f>
        <v>0</v>
      </c>
      <c r="U109" s="14">
        <f>AP!U109+TA!U109+AN!U109+AT!U109+CO!U109+VA!U109+OH!U109+MA!U109+ÑU!U109+BI!U109+AR!U109+LR!U109+LL!U109+AY!U109+MG!U109+RM!U109</f>
        <v>0</v>
      </c>
      <c r="V109" s="14">
        <f>AP!V109+TA!V109+AN!V109+AT!V109+CO!V109+VA!V109+OH!V109+MA!V109+ÑU!V109+BI!V109+AR!V109+LR!V109+LL!V109+AY!V109+MG!V109+RM!V109</f>
        <v>0</v>
      </c>
      <c r="W109" s="14">
        <f>AP!W109+TA!W109+AN!W109+AT!W109+CO!W109+VA!W109+OH!W109+MA!W109+ÑU!W109+BI!W109+AR!W109+LR!W109+LL!W109+AY!W109+MG!W109+RM!W109</f>
        <v>0</v>
      </c>
      <c r="X109" s="14">
        <f>AP!X109+TA!X109+AN!X109+AT!X109+CO!X109+VA!X109+OH!X109+MA!X109+ÑU!X109+BI!X109+AR!X109+LR!X109+LL!X109+AY!X109+MG!X109+RM!X109</f>
        <v>0</v>
      </c>
      <c r="Y109" s="14">
        <f>AP!Y109+TA!Y109+AN!Y109+AT!Y109+CO!Y109+VA!Y109+OH!Y109+MA!Y109+ÑU!Y109+BI!Y109+AR!Y109+LR!Y109+LL!Y109+AY!Y109+MG!Y109+RM!Y109</f>
        <v>0</v>
      </c>
      <c r="Z109" s="14">
        <f>AP!Z109+TA!Z109+AN!Z109+AT!Z109+CO!Z109+VA!Z109+OH!Z109+MA!Z109+ÑU!Z109+BI!Z109+AR!Z109+LR!Z109+LL!Z109+AY!Z109+MG!Z109+RM!Z109</f>
        <v>0</v>
      </c>
      <c r="AA109" s="14">
        <f>AP!AA109+TA!AA109+AN!AA109+AT!AA109+CO!AA109+VA!AA109+OH!AA109+MA!AA109+ÑU!AA109+BI!AA109+AR!AA109+LR!AA109+LL!AA109+AY!AA109+MG!AA109+RM!AA109</f>
        <v>0</v>
      </c>
      <c r="AB109" s="14">
        <f>AP!AB109+TA!AB109+AN!AB109+AT!AB109+CO!AB109+VA!AB109+OH!AB109+MA!AB109+ÑU!AB109+BI!AB109+AR!AB109+LR!AB109+LL!AB109+AY!AB109+MG!AB109+RM!AB109</f>
        <v>0</v>
      </c>
      <c r="AC109" s="14">
        <f>AP!AC109+TA!AC109+AN!AC109+AT!AC109+CO!AC109+VA!AC109+OH!AC109+MA!AC109+ÑU!AC109+BI!AC109+AR!AC109+LR!AC109+LL!AC109+AY!AC109+MG!AC109+RM!AC109</f>
        <v>0</v>
      </c>
      <c r="AD109" s="14">
        <f>AP!AD109+TA!AD109+AN!AD109+AT!AD109+CO!AD109+VA!AD109+OH!AD109+MA!AD109+ÑU!AD109+BI!AD109+AR!AD109+LR!AD109+LL!AD109+AY!AD109+MG!AD109+RM!AD109</f>
        <v>0</v>
      </c>
      <c r="AE109" s="14">
        <f>AP!AE109+TA!AE109+AN!AE109+AT!AE109+CO!AE109+VA!AE109+OH!AE109+MA!AE109+ÑU!AE109+BI!AE109+AR!AE109+LR!AE109+LL!AE109+AY!AE109+MG!AE109+RM!AE109</f>
        <v>0</v>
      </c>
      <c r="AF109" s="14">
        <f>AP!AF109+TA!AF109+AN!AF109+AT!AF109+CO!AF109+VA!AF109+OH!AF109+MA!AF109+ÑU!AF109+BI!AF109+AR!AF109+LR!AF109+LL!AF109+AY!AF109+MG!AF109+RM!AF109</f>
        <v>0</v>
      </c>
      <c r="AG109" s="14">
        <f>AP!AG109+TA!AG109+AN!AG109+AT!AG109+CO!AG109+VA!AG109+OH!AG109+MA!AG109+ÑU!AG109+BI!AG109+AR!AG109+LR!AG109+LL!AG109+AY!AG109+MG!AG109+RM!AG109</f>
        <v>0</v>
      </c>
      <c r="AH109" s="14">
        <f>AP!AH109+TA!AH109+AN!AH109+AT!AH109+CO!AH109+VA!AH109+OH!AH109+MA!AH109+ÑU!AH109+BI!AH109+AR!AH109+LR!AH109+LL!AH109+AY!AH109+MG!AH109+RM!AH109</f>
        <v>43128</v>
      </c>
      <c r="AI109" s="14">
        <f>AP!AI109+TA!AI109+AN!AI109+AT!AI109+CO!AI109+VA!AI109+OH!AI109+MA!AI109+ÑU!AI109+BI!AI109+AR!AI109+LR!AI109+LL!AI109+AY!AI109+MG!AI109+RM!AI109</f>
        <v>50600</v>
      </c>
      <c r="AJ109" s="14">
        <f>AP!AJ109+TA!AJ109+AN!AJ109+AT!AJ109+CO!AJ109+VA!AJ109+OH!AJ109+MA!AJ109+ÑU!AJ109+BI!AJ109+AR!AJ109+LR!AJ109+LL!AJ109+AY!AJ109+MG!AJ109+RM!AJ109</f>
        <v>0</v>
      </c>
      <c r="AK109" s="14">
        <f>AP!AK109+TA!AK109+AN!AK109+AT!AK109+CO!AK109+VA!AK109+OH!AK109+MA!AK109+ÑU!AK109+BI!AK109+AR!AK109+LR!AK109+LL!AK109+AY!AK109+MG!AK109+RM!AK109</f>
        <v>0</v>
      </c>
      <c r="AL109" s="14">
        <f>AP!AL109+TA!AL109+AN!AL109+AT!AL109+CO!AL109+VA!AL109+OH!AL109+MA!AL109+ÑU!AL109+BI!AL109+AR!AL109+LR!AL109+LL!AL109+AY!AL109+MG!AL109+RM!AL109</f>
        <v>0</v>
      </c>
      <c r="AM109" s="14">
        <f>AP!AM109+TA!AM109+AN!AM109+AT!AM109+CO!AM109+VA!AM109+OH!AM109+MA!AM109+ÑU!AM109+BI!AM109+AR!AM109+LR!AM109+LL!AM109+AY!AM109+MG!AM109+RM!AM109</f>
        <v>0</v>
      </c>
      <c r="AN109" s="17">
        <f t="shared" si="218"/>
        <v>93728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f>AP!D110+TA!D110+AN!D110+AT!D110+CO!D110+VA!D110+OH!D110+MA!D110+ÑU!D110+BI!D110+AR!D110+LR!D110+LL!D110+AY!D110+MG!D110+RM!D110</f>
        <v>0</v>
      </c>
      <c r="E110" s="15">
        <f>AP!E110+TA!E110+AN!E110+AT!E110+CO!E110+VA!E110+OH!E110+MA!E110+ÑU!E110+BI!E110+AR!E110+LR!E110+LL!E110+AY!E110+MG!E110+RM!E110</f>
        <v>0</v>
      </c>
      <c r="F110" s="15">
        <f>AP!F110+TA!F110+AN!F110+AT!F110+CO!F110+VA!F110+OH!F110+MA!F110+ÑU!F110+BI!F110+AR!F110+LR!F110+LL!F110+AY!F110+MG!F110+RM!F110</f>
        <v>0</v>
      </c>
      <c r="G110" s="15">
        <f>AP!G110+TA!G110+AN!G110+AT!G110+CO!G110+VA!G110+OH!G110+MA!G110+ÑU!G110+BI!G110+AR!G110+LR!G110+LL!G110+AY!G110+MG!G110+RM!G110</f>
        <v>0</v>
      </c>
      <c r="H110" s="15">
        <f>AP!H110+TA!H110+AN!H110+AT!H110+CO!H110+VA!H110+OH!H110+MA!H110+ÑU!H110+BI!H110+AR!H110+LR!H110+LL!H110+AY!H110+MG!H110+RM!H110</f>
        <v>0</v>
      </c>
      <c r="I110" s="15">
        <f>AP!I110+TA!I110+AN!I110+AT!I110+CO!I110+VA!I110+OH!I110+MA!I110+ÑU!I110+BI!I110+AR!I110+LR!I110+LL!I110+AY!I110+MG!I110+RM!I110</f>
        <v>0</v>
      </c>
      <c r="J110" s="15">
        <f>AP!J110+TA!J110+AN!J110+AT!J110+CO!J110+VA!J110+OH!J110+MA!J110+ÑU!J110+BI!J110+AR!J110+LR!J110+LL!J110+AY!J110+MG!J110+RM!J110</f>
        <v>0</v>
      </c>
      <c r="K110" s="15">
        <f>AP!K110+TA!K110+AN!K110+AT!K110+CO!K110+VA!K110+OH!K110+MA!K110+ÑU!K110+BI!K110+AR!K110+LR!K110+LL!K110+AY!K110+MG!K110+RM!K110</f>
        <v>0</v>
      </c>
      <c r="L110" s="15">
        <f>AP!L110+TA!L110+AN!L110+AT!L110+CO!L110+VA!L110+OH!L110+MA!L110+ÑU!L110+BI!L110+AR!L110+LR!L110+LL!L110+AY!L110+MG!L110+RM!L110</f>
        <v>0</v>
      </c>
      <c r="M110" s="15">
        <f>AP!M110+TA!M110+AN!M110+AT!M110+CO!M110+VA!M110+OH!M110+MA!M110+ÑU!M110+BI!M110+AR!M110+LR!M110+LL!M110+AY!M110+MG!M110+RM!M110</f>
        <v>0</v>
      </c>
      <c r="N110" s="15">
        <f>AP!N110+TA!N110+AN!N110+AT!N110+CO!N110+VA!N110+OH!N110+MA!N110+ÑU!N110+BI!N110+AR!N110+LR!N110+LL!N110+AY!N110+MG!N110+RM!N110</f>
        <v>0</v>
      </c>
      <c r="O110" s="15">
        <f>AP!O110+TA!O110+AN!O110+AT!O110+CO!O110+VA!O110+OH!O110+MA!O110+ÑU!O110+BI!O110+AR!O110+LR!O110+LL!O110+AY!O110+MG!O110+RM!O110</f>
        <v>0</v>
      </c>
      <c r="P110" s="15">
        <f>AP!P110+TA!P110+AN!P110+AT!P110+CO!P110+VA!P110+OH!P110+MA!P110+ÑU!P110+BI!P110+AR!P110+LR!P110+LL!P110+AY!P110+MG!P110+RM!P110</f>
        <v>0</v>
      </c>
      <c r="Q110" s="15">
        <f>AP!Q110+TA!Q110+AN!Q110+AT!Q110+CO!Q110+VA!Q110+OH!Q110+MA!Q110+ÑU!Q110+BI!Q110+AR!Q110+LR!Q110+LL!Q110+AY!Q110+MG!Q110+RM!Q110</f>
        <v>0</v>
      </c>
      <c r="R110" s="15">
        <f>AP!R110+TA!R110+AN!R110+AT!R110+CO!R110+VA!R110+OH!R110+MA!R110+ÑU!R110+BI!R110+AR!R110+LR!R110+LL!R110+AY!R110+MG!R110+RM!R110</f>
        <v>0</v>
      </c>
      <c r="S110" s="15">
        <f>AP!S110+TA!S110+AN!S110+AT!S110+CO!S110+VA!S110+OH!S110+MA!S110+ÑU!S110+BI!S110+AR!S110+LR!S110+LL!S110+AY!S110+MG!S110+RM!S110</f>
        <v>0</v>
      </c>
      <c r="T110" s="15">
        <f>AP!T110+TA!T110+AN!T110+AT!T110+CO!T110+VA!T110+OH!T110+MA!T110+ÑU!T110+BI!T110+AR!T110+LR!T110+LL!T110+AY!T110+MG!T110+RM!T110</f>
        <v>0</v>
      </c>
      <c r="U110" s="15">
        <f>AP!U110+TA!U110+AN!U110+AT!U110+CO!U110+VA!U110+OH!U110+MA!U110+ÑU!U110+BI!U110+AR!U110+LR!U110+LL!U110+AY!U110+MG!U110+RM!U110</f>
        <v>0</v>
      </c>
      <c r="V110" s="15">
        <f>AP!V110+TA!V110+AN!V110+AT!V110+CO!V110+VA!V110+OH!V110+MA!V110+ÑU!V110+BI!V110+AR!V110+LR!V110+LL!V110+AY!V110+MG!V110+RM!V110</f>
        <v>0</v>
      </c>
      <c r="W110" s="15">
        <f>AP!W110+TA!W110+AN!W110+AT!W110+CO!W110+VA!W110+OH!W110+MA!W110+ÑU!W110+BI!W110+AR!W110+LR!W110+LL!W110+AY!W110+MG!W110+RM!W110</f>
        <v>0</v>
      </c>
      <c r="X110" s="15">
        <f>AP!X110+TA!X110+AN!X110+AT!X110+CO!X110+VA!X110+OH!X110+MA!X110+ÑU!X110+BI!X110+AR!X110+LR!X110+LL!X110+AY!X110+MG!X110+RM!X110</f>
        <v>0</v>
      </c>
      <c r="Y110" s="15">
        <f>AP!Y110+TA!Y110+AN!Y110+AT!Y110+CO!Y110+VA!Y110+OH!Y110+MA!Y110+ÑU!Y110+BI!Y110+AR!Y110+LR!Y110+LL!Y110+AY!Y110+MG!Y110+RM!Y110</f>
        <v>0</v>
      </c>
      <c r="Z110" s="15">
        <f>AP!Z110+TA!Z110+AN!Z110+AT!Z110+CO!Z110+VA!Z110+OH!Z110+MA!Z110+ÑU!Z110+BI!Z110+AR!Z110+LR!Z110+LL!Z110+AY!Z110+MG!Z110+RM!Z110</f>
        <v>0</v>
      </c>
      <c r="AA110" s="15">
        <f>AP!AA110+TA!AA110+AN!AA110+AT!AA110+CO!AA110+VA!AA110+OH!AA110+MA!AA110+ÑU!AA110+BI!AA110+AR!AA110+LR!AA110+LL!AA110+AY!AA110+MG!AA110+RM!AA110</f>
        <v>0</v>
      </c>
      <c r="AB110" s="15">
        <f>AP!AB110+TA!AB110+AN!AB110+AT!AB110+CO!AB110+VA!AB110+OH!AB110+MA!AB110+ÑU!AB110+BI!AB110+AR!AB110+LR!AB110+LL!AB110+AY!AB110+MG!AB110+RM!AB110</f>
        <v>0</v>
      </c>
      <c r="AC110" s="15">
        <f>AP!AC110+TA!AC110+AN!AC110+AT!AC110+CO!AC110+VA!AC110+OH!AC110+MA!AC110+ÑU!AC110+BI!AC110+AR!AC110+LR!AC110+LL!AC110+AY!AC110+MG!AC110+RM!AC110</f>
        <v>0</v>
      </c>
      <c r="AD110" s="15">
        <f>AP!AD110+TA!AD110+AN!AD110+AT!AD110+CO!AD110+VA!AD110+OH!AD110+MA!AD110+ÑU!AD110+BI!AD110+AR!AD110+LR!AD110+LL!AD110+AY!AD110+MG!AD110+RM!AD110</f>
        <v>0</v>
      </c>
      <c r="AE110" s="15">
        <f>AP!AE110+TA!AE110+AN!AE110+AT!AE110+CO!AE110+VA!AE110+OH!AE110+MA!AE110+ÑU!AE110+BI!AE110+AR!AE110+LR!AE110+LL!AE110+AY!AE110+MG!AE110+RM!AE110</f>
        <v>0</v>
      </c>
      <c r="AF110" s="15">
        <f>AP!AF110+TA!AF110+AN!AF110+AT!AF110+CO!AF110+VA!AF110+OH!AF110+MA!AF110+ÑU!AF110+BI!AF110+AR!AF110+LR!AF110+LL!AF110+AY!AF110+MG!AF110+RM!AF110</f>
        <v>0</v>
      </c>
      <c r="AG110" s="15">
        <f>AP!AG110+TA!AG110+AN!AG110+AT!AG110+CO!AG110+VA!AG110+OH!AG110+MA!AG110+ÑU!AG110+BI!AG110+AR!AG110+LR!AG110+LL!AG110+AY!AG110+MG!AG110+RM!AG110</f>
        <v>0</v>
      </c>
      <c r="AH110" s="15">
        <f>AP!AH110+TA!AH110+AN!AH110+AT!AH110+CO!AH110+VA!AH110+OH!AH110+MA!AH110+ÑU!AH110+BI!AH110+AR!AH110+LR!AH110+LL!AH110+AY!AH110+MG!AH110+RM!AH110</f>
        <v>915379.94</v>
      </c>
      <c r="AI110" s="15">
        <f>AP!AI110+TA!AI110+AN!AI110+AT!AI110+CO!AI110+VA!AI110+OH!AI110+MA!AI110+ÑU!AI110+BI!AI110+AR!AI110+LR!AI110+LL!AI110+AY!AI110+MG!AI110+RM!AI110</f>
        <v>1045298.9097473408</v>
      </c>
      <c r="AJ110" s="15">
        <f>AP!AJ110+TA!AJ110+AN!AJ110+AT!AJ110+CO!AJ110+VA!AJ110+OH!AJ110+MA!AJ110+ÑU!AJ110+BI!AJ110+AR!AJ110+LR!AJ110+LL!AJ110+AY!AJ110+MG!AJ110+RM!AJ110</f>
        <v>0</v>
      </c>
      <c r="AK110" s="15">
        <f>AP!AK110+TA!AK110+AN!AK110+AT!AK110+CO!AK110+VA!AK110+OH!AK110+MA!AK110+ÑU!AK110+BI!AK110+AR!AK110+LR!AK110+LL!AK110+AY!AK110+MG!AK110+RM!AK110</f>
        <v>0</v>
      </c>
      <c r="AL110" s="15">
        <f>AP!AL110+TA!AL110+AN!AL110+AT!AL110+CO!AL110+VA!AL110+OH!AL110+MA!AL110+ÑU!AL110+BI!AL110+AR!AL110+LR!AL110+LL!AL110+AY!AL110+MG!AL110+RM!AL110</f>
        <v>0</v>
      </c>
      <c r="AM110" s="15">
        <f>AP!AM110+TA!AM110+AN!AM110+AT!AM110+CO!AM110+VA!AM110+OH!AM110+MA!AM110+ÑU!AM110+BI!AM110+AR!AM110+LR!AM110+LL!AM110+AY!AM110+MG!AM110+RM!AM110</f>
        <v>0</v>
      </c>
      <c r="AN110" s="18">
        <f t="shared" si="218"/>
        <v>1960678.8497473407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11-04-2025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4" t="s">
        <v>4</v>
      </c>
      <c r="E117" s="165"/>
      <c r="F117" s="165"/>
      <c r="G117" s="165"/>
      <c r="H117" s="165"/>
      <c r="I117" s="165"/>
      <c r="J117" s="165"/>
      <c r="K117" s="165"/>
      <c r="L117" s="165"/>
      <c r="M117" s="165"/>
      <c r="N117" s="165"/>
      <c r="O117" s="165"/>
      <c r="P117" s="165"/>
      <c r="Q117" s="165"/>
      <c r="R117" s="165"/>
      <c r="S117" s="165"/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  <c r="AF117" s="165"/>
      <c r="AG117" s="165"/>
      <c r="AH117" s="165"/>
      <c r="AI117" s="165"/>
      <c r="AJ117" s="165"/>
      <c r="AK117" s="165"/>
      <c r="AL117" s="165"/>
      <c r="AM117" s="166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3">
        <v>2024</v>
      </c>
      <c r="AM118" s="126">
        <v>2025</v>
      </c>
      <c r="AN118" s="162"/>
    </row>
    <row r="119" spans="1:42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L119" si="219">E122+E124+E126+E128+E130+E132+E134+E136+E138+E140+E142+E144+E146+E148+E150+E152+E154+E156+E158+E160+E162+E164</f>
        <v>0</v>
      </c>
      <c r="F119" s="50">
        <f t="shared" si="219"/>
        <v>0</v>
      </c>
      <c r="G119" s="50">
        <f t="shared" si="219"/>
        <v>0</v>
      </c>
      <c r="H119" s="50">
        <f t="shared" si="219"/>
        <v>0</v>
      </c>
      <c r="I119" s="50">
        <f t="shared" si="219"/>
        <v>0</v>
      </c>
      <c r="J119" s="50">
        <f t="shared" si="219"/>
        <v>0</v>
      </c>
      <c r="K119" s="50">
        <f t="shared" si="219"/>
        <v>0</v>
      </c>
      <c r="L119" s="50">
        <f t="shared" si="219"/>
        <v>0</v>
      </c>
      <c r="M119" s="50">
        <f t="shared" si="219"/>
        <v>0</v>
      </c>
      <c r="N119" s="50">
        <f t="shared" si="219"/>
        <v>0</v>
      </c>
      <c r="O119" s="50">
        <f t="shared" si="219"/>
        <v>0</v>
      </c>
      <c r="P119" s="50">
        <f t="shared" si="219"/>
        <v>0</v>
      </c>
      <c r="Q119" s="50">
        <f t="shared" si="219"/>
        <v>0</v>
      </c>
      <c r="R119" s="50">
        <f t="shared" si="219"/>
        <v>0</v>
      </c>
      <c r="S119" s="50">
        <f t="shared" si="219"/>
        <v>0</v>
      </c>
      <c r="T119" s="50">
        <f t="shared" si="219"/>
        <v>0</v>
      </c>
      <c r="U119" s="50">
        <f t="shared" si="219"/>
        <v>0</v>
      </c>
      <c r="V119" s="50">
        <f t="shared" si="219"/>
        <v>0</v>
      </c>
      <c r="W119" s="50">
        <f t="shared" si="219"/>
        <v>0</v>
      </c>
      <c r="X119" s="50">
        <f t="shared" si="219"/>
        <v>124081</v>
      </c>
      <c r="Y119" s="50">
        <f t="shared" si="219"/>
        <v>88886</v>
      </c>
      <c r="Z119" s="50">
        <f t="shared" si="219"/>
        <v>27073</v>
      </c>
      <c r="AA119" s="50">
        <f t="shared" si="219"/>
        <v>0</v>
      </c>
      <c r="AB119" s="50">
        <f t="shared" si="219"/>
        <v>8706</v>
      </c>
      <c r="AC119" s="50">
        <f t="shared" si="219"/>
        <v>22206</v>
      </c>
      <c r="AD119" s="50">
        <f t="shared" si="219"/>
        <v>7624</v>
      </c>
      <c r="AE119" s="50">
        <f t="shared" si="219"/>
        <v>4274</v>
      </c>
      <c r="AF119" s="50">
        <f t="shared" si="219"/>
        <v>0</v>
      </c>
      <c r="AG119" s="50">
        <f t="shared" si="219"/>
        <v>0</v>
      </c>
      <c r="AH119" s="50">
        <f t="shared" si="219"/>
        <v>0</v>
      </c>
      <c r="AI119" s="50">
        <f t="shared" si="219"/>
        <v>0</v>
      </c>
      <c r="AJ119" s="50">
        <f t="shared" si="219"/>
        <v>0</v>
      </c>
      <c r="AK119" s="50">
        <f t="shared" ref="AK119" si="220">AK122+AK124+AK126+AK128+AK130+AK132+AK134+AK136+AK138+AK140+AK142+AK144+AK146+AK148+AK150+AK152+AK154+AK156+AK158+AK160+AK162+AK164</f>
        <v>0</v>
      </c>
      <c r="AL119" s="50">
        <f t="shared" si="219"/>
        <v>0</v>
      </c>
      <c r="AM119" s="50">
        <f t="shared" ref="AM119" si="221">AM122+AM124+AM126+AM128+AM130+AM132+AM134+AM136+AM138+AM140+AM142+AM144+AM146+AM148+AM150+AM152+AM154+AM156+AM158+AM160+AM162+AM164</f>
        <v>0</v>
      </c>
      <c r="AN119" s="19">
        <f>SUM(D119:AM119)</f>
        <v>282850</v>
      </c>
    </row>
    <row r="120" spans="1:42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L120" si="222">E123+E125+E127+E129+E131+E133+E135+E137+E139+E141+E143+E145+E147+E149+E151+E153+E155+E157+E159+E161+E163+E165</f>
        <v>0</v>
      </c>
      <c r="F120" s="51">
        <f t="shared" si="222"/>
        <v>0</v>
      </c>
      <c r="G120" s="51">
        <f t="shared" si="222"/>
        <v>0</v>
      </c>
      <c r="H120" s="51">
        <f t="shared" si="222"/>
        <v>0</v>
      </c>
      <c r="I120" s="51">
        <f t="shared" si="222"/>
        <v>0</v>
      </c>
      <c r="J120" s="51">
        <f t="shared" si="222"/>
        <v>0</v>
      </c>
      <c r="K120" s="51">
        <f t="shared" si="222"/>
        <v>0</v>
      </c>
      <c r="L120" s="51">
        <f t="shared" si="222"/>
        <v>0</v>
      </c>
      <c r="M120" s="51">
        <f t="shared" si="222"/>
        <v>0</v>
      </c>
      <c r="N120" s="51">
        <f t="shared" si="222"/>
        <v>0</v>
      </c>
      <c r="O120" s="51">
        <f t="shared" si="222"/>
        <v>0</v>
      </c>
      <c r="P120" s="51">
        <f t="shared" si="222"/>
        <v>0</v>
      </c>
      <c r="Q120" s="51">
        <f t="shared" si="222"/>
        <v>0</v>
      </c>
      <c r="R120" s="51">
        <f t="shared" si="222"/>
        <v>0</v>
      </c>
      <c r="S120" s="51">
        <f t="shared" si="222"/>
        <v>0</v>
      </c>
      <c r="T120" s="51">
        <f t="shared" si="222"/>
        <v>0</v>
      </c>
      <c r="U120" s="51">
        <f t="shared" si="222"/>
        <v>0</v>
      </c>
      <c r="V120" s="51">
        <f t="shared" si="222"/>
        <v>0</v>
      </c>
      <c r="W120" s="51">
        <f t="shared" si="222"/>
        <v>0</v>
      </c>
      <c r="X120" s="51">
        <f t="shared" si="222"/>
        <v>28478425</v>
      </c>
      <c r="Y120" s="51">
        <f t="shared" si="222"/>
        <v>31248112</v>
      </c>
      <c r="Z120" s="51">
        <f t="shared" si="222"/>
        <v>12602767.960000001</v>
      </c>
      <c r="AA120" s="51">
        <f t="shared" si="222"/>
        <v>0</v>
      </c>
      <c r="AB120" s="51">
        <f t="shared" si="222"/>
        <v>3359867.588</v>
      </c>
      <c r="AC120" s="51">
        <f t="shared" si="222"/>
        <v>8676638.3299999982</v>
      </c>
      <c r="AD120" s="51">
        <f t="shared" si="222"/>
        <v>3541903.9472581157</v>
      </c>
      <c r="AE120" s="51">
        <f t="shared" si="222"/>
        <v>2486213.23</v>
      </c>
      <c r="AF120" s="51">
        <f t="shared" si="222"/>
        <v>0</v>
      </c>
      <c r="AG120" s="51">
        <f t="shared" si="222"/>
        <v>0</v>
      </c>
      <c r="AH120" s="51">
        <f t="shared" si="222"/>
        <v>0</v>
      </c>
      <c r="AI120" s="51">
        <f t="shared" si="222"/>
        <v>0</v>
      </c>
      <c r="AJ120" s="51">
        <f t="shared" si="222"/>
        <v>0</v>
      </c>
      <c r="AK120" s="51">
        <f t="shared" ref="AK120" si="223">AK123+AK125+AK127+AK129+AK131+AK133+AK135+AK137+AK139+AK141+AK143+AK145+AK147+AK149+AK151+AK153+AK155+AK157+AK159+AK161+AK163+AK165</f>
        <v>0</v>
      </c>
      <c r="AL120" s="51">
        <f t="shared" si="222"/>
        <v>0</v>
      </c>
      <c r="AM120" s="51">
        <f t="shared" ref="AM120" si="224">AM123+AM125+AM127+AM129+AM131+AM133+AM135+AM137+AM139+AM141+AM143+AM145+AM147+AM149+AM151+AM153+AM155+AM157+AM159+AM161+AM163+AM165</f>
        <v>0</v>
      </c>
      <c r="AN120" s="16">
        <f>SUM(D120:AM120)</f>
        <v>90393928.055258125</v>
      </c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63"/>
      <c r="AG121" s="63"/>
      <c r="AH121" s="63"/>
      <c r="AI121" s="63"/>
      <c r="AJ121" s="63"/>
      <c r="AK121" s="63"/>
      <c r="AL121" s="63"/>
      <c r="AM121" s="63"/>
      <c r="AN121" s="12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14">
        <f>AP!D122+TA!D122+AN!D122+AT!D122+CO!D122+VA!D122+OH!D122+MA!D122+ÑU!D122+BI!D122+AR!D122+LR!D122+LL!D122+AY!D122+MG!D122+RM!D122</f>
        <v>0</v>
      </c>
      <c r="E122" s="14">
        <f>AP!E122+TA!E122+AN!E122+AT!E122+CO!E122+VA!E122+OH!E122+MA!E122+ÑU!E122+BI!E122+AR!E122+LR!E122+LL!E122+AY!E122+MG!E122+RM!E122</f>
        <v>0</v>
      </c>
      <c r="F122" s="14">
        <f>AP!F122+TA!F122+AN!F122+AT!F122+CO!F122+VA!F122+OH!F122+MA!F122+ÑU!F122+BI!F122+AR!F122+LR!F122+LL!F122+AY!F122+MG!F122+RM!F122</f>
        <v>0</v>
      </c>
      <c r="G122" s="14">
        <f>AP!G122+TA!G122+AN!G122+AT!G122+CO!G122+VA!G122+OH!G122+MA!G122+ÑU!G122+BI!G122+AR!G122+LR!G122+LL!G122+AY!G122+MG!G122+RM!G122</f>
        <v>0</v>
      </c>
      <c r="H122" s="14">
        <f>AP!H122+TA!H122+AN!H122+AT!H122+CO!H122+VA!H122+OH!H122+MA!H122+ÑU!H122+BI!H122+AR!H122+LR!H122+LL!H122+AY!H122+MG!H122+RM!H122</f>
        <v>0</v>
      </c>
      <c r="I122" s="14">
        <f>AP!I122+TA!I122+AN!I122+AT!I122+CO!I122+VA!I122+OH!I122+MA!I122+ÑU!I122+BI!I122+AR!I122+LR!I122+LL!I122+AY!I122+MG!I122+RM!I122</f>
        <v>0</v>
      </c>
      <c r="J122" s="14">
        <f>AP!J122+TA!J122+AN!J122+AT!J122+CO!J122+VA!J122+OH!J122+MA!J122+ÑU!J122+BI!J122+AR!J122+LR!J122+LL!J122+AY!J122+MG!J122+RM!J122</f>
        <v>0</v>
      </c>
      <c r="K122" s="14">
        <f>AP!K122+TA!K122+AN!K122+AT!K122+CO!K122+VA!K122+OH!K122+MA!K122+ÑU!K122+BI!K122+AR!K122+LR!K122+LL!K122+AY!K122+MG!K122+RM!K122</f>
        <v>0</v>
      </c>
      <c r="L122" s="14">
        <f>AP!L122+TA!L122+AN!L122+AT!L122+CO!L122+VA!L122+OH!L122+MA!L122+ÑU!L122+BI!L122+AR!L122+LR!L122+LL!L122+AY!L122+MG!L122+RM!L122</f>
        <v>0</v>
      </c>
      <c r="M122" s="14">
        <f>AP!M122+TA!M122+AN!M122+AT!M122+CO!M122+VA!M122+OH!M122+MA!M122+ÑU!M122+BI!M122+AR!M122+LR!M122+LL!M122+AY!M122+MG!M122+RM!M122</f>
        <v>0</v>
      </c>
      <c r="N122" s="14">
        <f>AP!N122+TA!N122+AN!N122+AT!N122+CO!N122+VA!N122+OH!N122+MA!N122+ÑU!N122+BI!N122+AR!N122+LR!N122+LL!N122+AY!N122+MG!N122+RM!N122</f>
        <v>0</v>
      </c>
      <c r="O122" s="14">
        <f>AP!O122+TA!O122+AN!O122+AT!O122+CO!O122+VA!O122+OH!O122+MA!O122+ÑU!O122+BI!O122+AR!O122+LR!O122+LL!O122+AY!O122+MG!O122+RM!O122</f>
        <v>0</v>
      </c>
      <c r="P122" s="14">
        <f>AP!P122+TA!P122+AN!P122+AT!P122+CO!P122+VA!P122+OH!P122+MA!P122+ÑU!P122+BI!P122+AR!P122+LR!P122+LL!P122+AY!P122+MG!P122+RM!P122</f>
        <v>0</v>
      </c>
      <c r="Q122" s="14">
        <f>AP!Q122+TA!Q122+AN!Q122+AT!Q122+CO!Q122+VA!Q122+OH!Q122+MA!Q122+ÑU!Q122+BI!Q122+AR!Q122+LR!Q122+LL!Q122+AY!Q122+MG!Q122+RM!Q122</f>
        <v>0</v>
      </c>
      <c r="R122" s="14">
        <f>AP!R122+TA!R122+AN!R122+AT!R122+CO!R122+VA!R122+OH!R122+MA!R122+ÑU!R122+BI!R122+AR!R122+LR!R122+LL!R122+AY!R122+MG!R122+RM!R122</f>
        <v>0</v>
      </c>
      <c r="S122" s="14">
        <f>AP!S122+TA!S122+AN!S122+AT!S122+CO!S122+VA!S122+OH!S122+MA!S122+ÑU!S122+BI!S122+AR!S122+LR!S122+LL!S122+AY!S122+MG!S122+RM!S122</f>
        <v>0</v>
      </c>
      <c r="T122" s="14">
        <f>AP!T122+TA!T122+AN!T122+AT!T122+CO!T122+VA!T122+OH!T122+MA!T122+ÑU!T122+BI!T122+AR!T122+LR!T122+LL!T122+AY!T122+MG!T122+RM!T122</f>
        <v>0</v>
      </c>
      <c r="U122" s="14">
        <f>AP!U122+TA!U122+AN!U122+AT!U122+CO!U122+VA!U122+OH!U122+MA!U122+ÑU!U122+BI!U122+AR!U122+LR!U122+LL!U122+AY!U122+MG!U122+RM!U122</f>
        <v>0</v>
      </c>
      <c r="V122" s="14">
        <f>AP!V122+TA!V122+AN!V122+AT!V122+CO!V122+VA!V122+OH!V122+MA!V122+ÑU!V122+BI!V122+AR!V122+LR!V122+LL!V122+AY!V122+MG!V122+RM!V122</f>
        <v>0</v>
      </c>
      <c r="W122" s="14">
        <f>AP!W122+TA!W122+AN!W122+AT!W122+CO!W122+VA!W122+OH!W122+MA!W122+ÑU!W122+BI!W122+AR!W122+LR!W122+LL!W122+AY!W122+MG!W122+RM!W122</f>
        <v>0</v>
      </c>
      <c r="X122" s="14">
        <f>AP!X122+TA!X122+AN!X122+AT!X122+CO!X122+VA!X122+OH!X122+MA!X122+ÑU!X122+BI!X122+AR!X122+LR!X122+LL!X122+AY!X122+MG!X122+RM!X122</f>
        <v>0</v>
      </c>
      <c r="Y122" s="14">
        <f>AP!Y122+TA!Y122+AN!Y122+AT!Y122+CO!Y122+VA!Y122+OH!Y122+MA!Y122+ÑU!Y122+BI!Y122+AR!Y122+LR!Y122+LL!Y122+AY!Y122+MG!Y122+RM!Y122</f>
        <v>0</v>
      </c>
      <c r="Z122" s="14">
        <f>AP!Z122+TA!Z122+AN!Z122+AT!Z122+CO!Z122+VA!Z122+OH!Z122+MA!Z122+ÑU!Z122+BI!Z122+AR!Z122+LR!Z122+LL!Z122+AY!Z122+MG!Z122+RM!Z122</f>
        <v>0</v>
      </c>
      <c r="AA122" s="14">
        <f>AP!AA122+TA!AA122+AN!AA122+AT!AA122+CO!AA122+VA!AA122+OH!AA122+MA!AA122+ÑU!AA122+BI!AA122+AR!AA122+LR!AA122+LL!AA122+AY!AA122+MG!AA122+RM!AA122</f>
        <v>0</v>
      </c>
      <c r="AB122" s="14">
        <f>AP!AB122+TA!AB122+AN!AB122+AT!AB122+CO!AB122+VA!AB122+OH!AB122+MA!AB122+ÑU!AB122+BI!AB122+AR!AB122+LR!AB122+LL!AB122+AY!AB122+MG!AB122+RM!AB122</f>
        <v>0</v>
      </c>
      <c r="AC122" s="14">
        <f>AP!AC122+TA!AC122+AN!AC122+AT!AC122+CO!AC122+VA!AC122+OH!AC122+MA!AC122+ÑU!AC122+BI!AC122+AR!AC122+LR!AC122+LL!AC122+AY!AC122+MG!AC122+RM!AC122</f>
        <v>0</v>
      </c>
      <c r="AD122" s="14">
        <f>AP!AD122+TA!AD122+AN!AD122+AT!AD122+CO!AD122+VA!AD122+OH!AD122+MA!AD122+ÑU!AD122+BI!AD122+AR!AD122+LR!AD122+LL!AD122+AY!AD122+MG!AD122+RM!AD122</f>
        <v>0</v>
      </c>
      <c r="AE122" s="14">
        <f>AP!AE122+TA!AE122+AN!AE122+AT!AE122+CO!AE122+VA!AE122+OH!AE122+MA!AE122+ÑU!AE122+BI!AE122+AR!AE122+LR!AE122+LL!AE122+AY!AE122+MG!AE122+RM!AE122</f>
        <v>0</v>
      </c>
      <c r="AF122" s="14">
        <f>AP!AF122+TA!AF122+AN!AF122+AT!AF122+CO!AF122+VA!AF122+OH!AF122+MA!AF122+ÑU!AF122+BI!AF122+AR!AF122+LR!AF122+LL!AF122+AY!AF122+MG!AF122+RM!AF122</f>
        <v>0</v>
      </c>
      <c r="AG122" s="14">
        <f>AP!AG122+TA!AG122+AN!AG122+AT!AG122+CO!AG122+VA!AG122+OH!AG122+MA!AG122+ÑU!AG122+BI!AG122+AR!AG122+LR!AG122+LL!AG122+AY!AG122+MG!AG122+RM!AG122</f>
        <v>0</v>
      </c>
      <c r="AH122" s="14">
        <f>AP!AH122+TA!AH122+AN!AH122+AT!AH122+CO!AH122+VA!AH122+OH!AH122+MA!AH122+ÑU!AH122+BI!AH122+AR!AH122+LR!AH122+LL!AH122+AY!AH122+MG!AH122+RM!AH122</f>
        <v>0</v>
      </c>
      <c r="AI122" s="14">
        <f>AP!AI122+TA!AI122+AN!AI122+AT!AI122+CO!AI122+VA!AI122+OH!AI122+MA!AI122+ÑU!AI122+BI!AI122+AR!AI122+LR!AI122+LL!AI122+AY!AI122+MG!AI122+RM!AI122</f>
        <v>0</v>
      </c>
      <c r="AJ122" s="14">
        <f>AP!AJ122+TA!AJ122+AN!AJ122+AT!AJ122+CO!AJ122+VA!AJ122+OH!AJ122+MA!AJ122+ÑU!AJ122+BI!AJ122+AR!AJ122+LR!AJ122+LL!AJ122+AY!AJ122+MG!AJ122+RM!AJ122</f>
        <v>0</v>
      </c>
      <c r="AK122" s="14">
        <f>AP!AK122+TA!AK122+AN!AK122+AT!AK122+CO!AK122+VA!AK122+OH!AK122+MA!AK122+ÑU!AK122+BI!AK122+AR!AK122+LR!AK122+LL!AK122+AY!AK122+MG!AK122+RM!AK122</f>
        <v>0</v>
      </c>
      <c r="AL122" s="14">
        <f>AP!AL122+TA!AL122+AN!AL122+AT!AL122+CO!AL122+VA!AL122+OH!AL122+MA!AL122+ÑU!AL122+BI!AL122+AR!AL122+LR!AL122+LL!AL122+AY!AL122+MG!AL122+RM!AL122</f>
        <v>0</v>
      </c>
      <c r="AM122" s="14">
        <f>AP!AM122+TA!AM122+AN!AM122+AT!AM122+CO!AM122+VA!AM122+OH!AM122+MA!AM122+ÑU!AM122+BI!AM122+AR!AM122+LR!AM122+LL!AM122+AY!AM122+MG!AM122+RM!AM122</f>
        <v>0</v>
      </c>
      <c r="AN122" s="17">
        <f t="shared" ref="AN122:AN165" si="225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15">
        <f>AP!D123+TA!D123+AN!D123+AT!D123+CO!D123+VA!D123+OH!D123+MA!D123+ÑU!D123+BI!D123+AR!D123+LR!D123+LL!D123+AY!D123+MG!D123+RM!D123</f>
        <v>0</v>
      </c>
      <c r="E123" s="15">
        <f>AP!E123+TA!E123+AN!E123+AT!E123+CO!E123+VA!E123+OH!E123+MA!E123+ÑU!E123+BI!E123+AR!E123+LR!E123+LL!E123+AY!E123+MG!E123+RM!E123</f>
        <v>0</v>
      </c>
      <c r="F123" s="15">
        <f>AP!F123+TA!F123+AN!F123+AT!F123+CO!F123+VA!F123+OH!F123+MA!F123+ÑU!F123+BI!F123+AR!F123+LR!F123+LL!F123+AY!F123+MG!F123+RM!F123</f>
        <v>0</v>
      </c>
      <c r="G123" s="15">
        <f>AP!G123+TA!G123+AN!G123+AT!G123+CO!G123+VA!G123+OH!G123+MA!G123+ÑU!G123+BI!G123+AR!G123+LR!G123+LL!G123+AY!G123+MG!G123+RM!G123</f>
        <v>0</v>
      </c>
      <c r="H123" s="15">
        <f>AP!H123+TA!H123+AN!H123+AT!H123+CO!H123+VA!H123+OH!H123+MA!H123+ÑU!H123+BI!H123+AR!H123+LR!H123+LL!H123+AY!H123+MG!H123+RM!H123</f>
        <v>0</v>
      </c>
      <c r="I123" s="15">
        <f>AP!I123+TA!I123+AN!I123+AT!I123+CO!I123+VA!I123+OH!I123+MA!I123+ÑU!I123+BI!I123+AR!I123+LR!I123+LL!I123+AY!I123+MG!I123+RM!I123</f>
        <v>0</v>
      </c>
      <c r="J123" s="15">
        <f>AP!J123+TA!J123+AN!J123+AT!J123+CO!J123+VA!J123+OH!J123+MA!J123+ÑU!J123+BI!J123+AR!J123+LR!J123+LL!J123+AY!J123+MG!J123+RM!J123</f>
        <v>0</v>
      </c>
      <c r="K123" s="15">
        <f>AP!K123+TA!K123+AN!K123+AT!K123+CO!K123+VA!K123+OH!K123+MA!K123+ÑU!K123+BI!K123+AR!K123+LR!K123+LL!K123+AY!K123+MG!K123+RM!K123</f>
        <v>0</v>
      </c>
      <c r="L123" s="15">
        <f>AP!L123+TA!L123+AN!L123+AT!L123+CO!L123+VA!L123+OH!L123+MA!L123+ÑU!L123+BI!L123+AR!L123+LR!L123+LL!L123+AY!L123+MG!L123+RM!L123</f>
        <v>0</v>
      </c>
      <c r="M123" s="15">
        <f>AP!M123+TA!M123+AN!M123+AT!M123+CO!M123+VA!M123+OH!M123+MA!M123+ÑU!M123+BI!M123+AR!M123+LR!M123+LL!M123+AY!M123+MG!M123+RM!M123</f>
        <v>0</v>
      </c>
      <c r="N123" s="15">
        <f>AP!N123+TA!N123+AN!N123+AT!N123+CO!N123+VA!N123+OH!N123+MA!N123+ÑU!N123+BI!N123+AR!N123+LR!N123+LL!N123+AY!N123+MG!N123+RM!N123</f>
        <v>0</v>
      </c>
      <c r="O123" s="15">
        <f>AP!O123+TA!O123+AN!O123+AT!O123+CO!O123+VA!O123+OH!O123+MA!O123+ÑU!O123+BI!O123+AR!O123+LR!O123+LL!O123+AY!O123+MG!O123+RM!O123</f>
        <v>0</v>
      </c>
      <c r="P123" s="15">
        <f>AP!P123+TA!P123+AN!P123+AT!P123+CO!P123+VA!P123+OH!P123+MA!P123+ÑU!P123+BI!P123+AR!P123+LR!P123+LL!P123+AY!P123+MG!P123+RM!P123</f>
        <v>0</v>
      </c>
      <c r="Q123" s="15">
        <f>AP!Q123+TA!Q123+AN!Q123+AT!Q123+CO!Q123+VA!Q123+OH!Q123+MA!Q123+ÑU!Q123+BI!Q123+AR!Q123+LR!Q123+LL!Q123+AY!Q123+MG!Q123+RM!Q123</f>
        <v>0</v>
      </c>
      <c r="R123" s="15">
        <f>AP!R123+TA!R123+AN!R123+AT!R123+CO!R123+VA!R123+OH!R123+MA!R123+ÑU!R123+BI!R123+AR!R123+LR!R123+LL!R123+AY!R123+MG!R123+RM!R123</f>
        <v>0</v>
      </c>
      <c r="S123" s="15">
        <f>AP!S123+TA!S123+AN!S123+AT!S123+CO!S123+VA!S123+OH!S123+MA!S123+ÑU!S123+BI!S123+AR!S123+LR!S123+LL!S123+AY!S123+MG!S123+RM!S123</f>
        <v>0</v>
      </c>
      <c r="T123" s="15">
        <f>AP!T123+TA!T123+AN!T123+AT!T123+CO!T123+VA!T123+OH!T123+MA!T123+ÑU!T123+BI!T123+AR!T123+LR!T123+LL!T123+AY!T123+MG!T123+RM!T123</f>
        <v>0</v>
      </c>
      <c r="U123" s="15">
        <f>AP!U123+TA!U123+AN!U123+AT!U123+CO!U123+VA!U123+OH!U123+MA!U123+ÑU!U123+BI!U123+AR!U123+LR!U123+LL!U123+AY!U123+MG!U123+RM!U123</f>
        <v>0</v>
      </c>
      <c r="V123" s="15">
        <f>AP!V123+TA!V123+AN!V123+AT!V123+CO!V123+VA!V123+OH!V123+MA!V123+ÑU!V123+BI!V123+AR!V123+LR!V123+LL!V123+AY!V123+MG!V123+RM!V123</f>
        <v>0</v>
      </c>
      <c r="W123" s="15">
        <f>AP!W123+TA!W123+AN!W123+AT!W123+CO!W123+VA!W123+OH!W123+MA!W123+ÑU!W123+BI!W123+AR!W123+LR!W123+LL!W123+AY!W123+MG!W123+RM!W123</f>
        <v>0</v>
      </c>
      <c r="X123" s="15">
        <f>AP!X123+TA!X123+AN!X123+AT!X123+CO!X123+VA!X123+OH!X123+MA!X123+ÑU!X123+BI!X123+AR!X123+LR!X123+LL!X123+AY!X123+MG!X123+RM!X123</f>
        <v>0</v>
      </c>
      <c r="Y123" s="15">
        <f>AP!Y123+TA!Y123+AN!Y123+AT!Y123+CO!Y123+VA!Y123+OH!Y123+MA!Y123+ÑU!Y123+BI!Y123+AR!Y123+LR!Y123+LL!Y123+AY!Y123+MG!Y123+RM!Y123</f>
        <v>0</v>
      </c>
      <c r="Z123" s="15">
        <f>AP!Z123+TA!Z123+AN!Z123+AT!Z123+CO!Z123+VA!Z123+OH!Z123+MA!Z123+ÑU!Z123+BI!Z123+AR!Z123+LR!Z123+LL!Z123+AY!Z123+MG!Z123+RM!Z123</f>
        <v>0</v>
      </c>
      <c r="AA123" s="15">
        <f>AP!AA123+TA!AA123+AN!AA123+AT!AA123+CO!AA123+VA!AA123+OH!AA123+MA!AA123+ÑU!AA123+BI!AA123+AR!AA123+LR!AA123+LL!AA123+AY!AA123+MG!AA123+RM!AA123</f>
        <v>0</v>
      </c>
      <c r="AB123" s="15">
        <f>AP!AB123+TA!AB123+AN!AB123+AT!AB123+CO!AB123+VA!AB123+OH!AB123+MA!AB123+ÑU!AB123+BI!AB123+AR!AB123+LR!AB123+LL!AB123+AY!AB123+MG!AB123+RM!AB123</f>
        <v>0</v>
      </c>
      <c r="AC123" s="15">
        <f>AP!AC123+TA!AC123+AN!AC123+AT!AC123+CO!AC123+VA!AC123+OH!AC123+MA!AC123+ÑU!AC123+BI!AC123+AR!AC123+LR!AC123+LL!AC123+AY!AC123+MG!AC123+RM!AC123</f>
        <v>0</v>
      </c>
      <c r="AD123" s="15">
        <f>AP!AD123+TA!AD123+AN!AD123+AT!AD123+CO!AD123+VA!AD123+OH!AD123+MA!AD123+ÑU!AD123+BI!AD123+AR!AD123+LR!AD123+LL!AD123+AY!AD123+MG!AD123+RM!AD123</f>
        <v>0</v>
      </c>
      <c r="AE123" s="15">
        <f>AP!AE123+TA!AE123+AN!AE123+AT!AE123+CO!AE123+VA!AE123+OH!AE123+MA!AE123+ÑU!AE123+BI!AE123+AR!AE123+LR!AE123+LL!AE123+AY!AE123+MG!AE123+RM!AE123</f>
        <v>0</v>
      </c>
      <c r="AF123" s="15">
        <f>AP!AF123+TA!AF123+AN!AF123+AT!AF123+CO!AF123+VA!AF123+OH!AF123+MA!AF123+ÑU!AF123+BI!AF123+AR!AF123+LR!AF123+LL!AF123+AY!AF123+MG!AF123+RM!AF123</f>
        <v>0</v>
      </c>
      <c r="AG123" s="15">
        <f>AP!AG123+TA!AG123+AN!AG123+AT!AG123+CO!AG123+VA!AG123+OH!AG123+MA!AG123+ÑU!AG123+BI!AG123+AR!AG123+LR!AG123+LL!AG123+AY!AG123+MG!AG123+RM!AG123</f>
        <v>0</v>
      </c>
      <c r="AH123" s="15">
        <f>AP!AH123+TA!AH123+AN!AH123+AT!AH123+CO!AH123+VA!AH123+OH!AH123+MA!AH123+ÑU!AH123+BI!AH123+AR!AH123+LR!AH123+LL!AH123+AY!AH123+MG!AH123+RM!AH123</f>
        <v>0</v>
      </c>
      <c r="AI123" s="15">
        <f>AP!AI123+TA!AI123+AN!AI123+AT!AI123+CO!AI123+VA!AI123+OH!AI123+MA!AI123+ÑU!AI123+BI!AI123+AR!AI123+LR!AI123+LL!AI123+AY!AI123+MG!AI123+RM!AI123</f>
        <v>0</v>
      </c>
      <c r="AJ123" s="15">
        <f>AP!AJ123+TA!AJ123+AN!AJ123+AT!AJ123+CO!AJ123+VA!AJ123+OH!AJ123+MA!AJ123+ÑU!AJ123+BI!AJ123+AR!AJ123+LR!AJ123+LL!AJ123+AY!AJ123+MG!AJ123+RM!AJ123</f>
        <v>0</v>
      </c>
      <c r="AK123" s="15">
        <f>AP!AK123+TA!AK123+AN!AK123+AT!AK123+CO!AK123+VA!AK123+OH!AK123+MA!AK123+ÑU!AK123+BI!AK123+AR!AK123+LR!AK123+LL!AK123+AY!AK123+MG!AK123+RM!AK123</f>
        <v>0</v>
      </c>
      <c r="AL123" s="15">
        <f>AP!AL123+TA!AL123+AN!AL123+AT!AL123+CO!AL123+VA!AL123+OH!AL123+MA!AL123+ÑU!AL123+BI!AL123+AR!AL123+LR!AL123+LL!AL123+AY!AL123+MG!AL123+RM!AL123</f>
        <v>0</v>
      </c>
      <c r="AM123" s="15">
        <f>AP!AM123+TA!AM123+AN!AM123+AT!AM123+CO!AM123+VA!AM123+OH!AM123+MA!AM123+ÑU!AM123+BI!AM123+AR!AM123+LR!AM123+LL!AM123+AY!AM123+MG!AM123+RM!AM123</f>
        <v>0</v>
      </c>
      <c r="AN123" s="18">
        <f t="shared" si="225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14">
        <f>AP!D124+TA!D124+AN!D124+AT!D124+CO!D124+VA!D124+OH!D124+MA!D124+ÑU!D124+BI!D124+AR!D124+LR!D124+LL!D124+AY!D124+MG!D124+RM!D124</f>
        <v>0</v>
      </c>
      <c r="E124" s="14">
        <f>AP!E124+TA!E124+AN!E124+AT!E124+CO!E124+VA!E124+OH!E124+MA!E124+ÑU!E124+BI!E124+AR!E124+LR!E124+LL!E124+AY!E124+MG!E124+RM!E124</f>
        <v>0</v>
      </c>
      <c r="F124" s="14">
        <f>AP!F124+TA!F124+AN!F124+AT!F124+CO!F124+VA!F124+OH!F124+MA!F124+ÑU!F124+BI!F124+AR!F124+LR!F124+LL!F124+AY!F124+MG!F124+RM!F124</f>
        <v>0</v>
      </c>
      <c r="G124" s="14">
        <f>AP!G124+TA!G124+AN!G124+AT!G124+CO!G124+VA!G124+OH!G124+MA!G124+ÑU!G124+BI!G124+AR!G124+LR!G124+LL!G124+AY!G124+MG!G124+RM!G124</f>
        <v>0</v>
      </c>
      <c r="H124" s="14">
        <f>AP!H124+TA!H124+AN!H124+AT!H124+CO!H124+VA!H124+OH!H124+MA!H124+ÑU!H124+BI!H124+AR!H124+LR!H124+LL!H124+AY!H124+MG!H124+RM!H124</f>
        <v>0</v>
      </c>
      <c r="I124" s="14">
        <f>AP!I124+TA!I124+AN!I124+AT!I124+CO!I124+VA!I124+OH!I124+MA!I124+ÑU!I124+BI!I124+AR!I124+LR!I124+LL!I124+AY!I124+MG!I124+RM!I124</f>
        <v>0</v>
      </c>
      <c r="J124" s="14">
        <f>AP!J124+TA!J124+AN!J124+AT!J124+CO!J124+VA!J124+OH!J124+MA!J124+ÑU!J124+BI!J124+AR!J124+LR!J124+LL!J124+AY!J124+MG!J124+RM!J124</f>
        <v>0</v>
      </c>
      <c r="K124" s="14">
        <f>AP!K124+TA!K124+AN!K124+AT!K124+CO!K124+VA!K124+OH!K124+MA!K124+ÑU!K124+BI!K124+AR!K124+LR!K124+LL!K124+AY!K124+MG!K124+RM!K124</f>
        <v>0</v>
      </c>
      <c r="L124" s="14">
        <f>AP!L124+TA!L124+AN!L124+AT!L124+CO!L124+VA!L124+OH!L124+MA!L124+ÑU!L124+BI!L124+AR!L124+LR!L124+LL!L124+AY!L124+MG!L124+RM!L124</f>
        <v>0</v>
      </c>
      <c r="M124" s="14">
        <f>AP!M124+TA!M124+AN!M124+AT!M124+CO!M124+VA!M124+OH!M124+MA!M124+ÑU!M124+BI!M124+AR!M124+LR!M124+LL!M124+AY!M124+MG!M124+RM!M124</f>
        <v>0</v>
      </c>
      <c r="N124" s="14">
        <f>AP!N124+TA!N124+AN!N124+AT!N124+CO!N124+VA!N124+OH!N124+MA!N124+ÑU!N124+BI!N124+AR!N124+LR!N124+LL!N124+AY!N124+MG!N124+RM!N124</f>
        <v>0</v>
      </c>
      <c r="O124" s="14">
        <f>AP!O124+TA!O124+AN!O124+AT!O124+CO!O124+VA!O124+OH!O124+MA!O124+ÑU!O124+BI!O124+AR!O124+LR!O124+LL!O124+AY!O124+MG!O124+RM!O124</f>
        <v>0</v>
      </c>
      <c r="P124" s="14">
        <f>AP!P124+TA!P124+AN!P124+AT!P124+CO!P124+VA!P124+OH!P124+MA!P124+ÑU!P124+BI!P124+AR!P124+LR!P124+LL!P124+AY!P124+MG!P124+RM!P124</f>
        <v>0</v>
      </c>
      <c r="Q124" s="14">
        <f>AP!Q124+TA!Q124+AN!Q124+AT!Q124+CO!Q124+VA!Q124+OH!Q124+MA!Q124+ÑU!Q124+BI!Q124+AR!Q124+LR!Q124+LL!Q124+AY!Q124+MG!Q124+RM!Q124</f>
        <v>0</v>
      </c>
      <c r="R124" s="14">
        <f>AP!R124+TA!R124+AN!R124+AT!R124+CO!R124+VA!R124+OH!R124+MA!R124+ÑU!R124+BI!R124+AR!R124+LR!R124+LL!R124+AY!R124+MG!R124+RM!R124</f>
        <v>0</v>
      </c>
      <c r="S124" s="14">
        <f>AP!S124+TA!S124+AN!S124+AT!S124+CO!S124+VA!S124+OH!S124+MA!S124+ÑU!S124+BI!S124+AR!S124+LR!S124+LL!S124+AY!S124+MG!S124+RM!S124</f>
        <v>0</v>
      </c>
      <c r="T124" s="14">
        <f>AP!T124+TA!T124+AN!T124+AT!T124+CO!T124+VA!T124+OH!T124+MA!T124+ÑU!T124+BI!T124+AR!T124+LR!T124+LL!T124+AY!T124+MG!T124+RM!T124</f>
        <v>0</v>
      </c>
      <c r="U124" s="14">
        <f>AP!U124+TA!U124+AN!U124+AT!U124+CO!U124+VA!U124+OH!U124+MA!U124+ÑU!U124+BI!U124+AR!U124+LR!U124+LL!U124+AY!U124+MG!U124+RM!U124</f>
        <v>0</v>
      </c>
      <c r="V124" s="14">
        <f>AP!V124+TA!V124+AN!V124+AT!V124+CO!V124+VA!V124+OH!V124+MA!V124+ÑU!V124+BI!V124+AR!V124+LR!V124+LL!V124+AY!V124+MG!V124+RM!V124</f>
        <v>0</v>
      </c>
      <c r="W124" s="14">
        <f>AP!W124+TA!W124+AN!W124+AT!W124+CO!W124+VA!W124+OH!W124+MA!W124+ÑU!W124+BI!W124+AR!W124+LR!W124+LL!W124+AY!W124+MG!W124+RM!W124</f>
        <v>0</v>
      </c>
      <c r="X124" s="14">
        <f>AP!X124+TA!X124+AN!X124+AT!X124+CO!X124+VA!X124+OH!X124+MA!X124+ÑU!X124+BI!X124+AR!X124+LR!X124+LL!X124+AY!X124+MG!X124+RM!X124</f>
        <v>0</v>
      </c>
      <c r="Y124" s="14">
        <f>AP!Y124+TA!Y124+AN!Y124+AT!Y124+CO!Y124+VA!Y124+OH!Y124+MA!Y124+ÑU!Y124+BI!Y124+AR!Y124+LR!Y124+LL!Y124+AY!Y124+MG!Y124+RM!Y124</f>
        <v>0</v>
      </c>
      <c r="Z124" s="14">
        <f>AP!Z124+TA!Z124+AN!Z124+AT!Z124+CO!Z124+VA!Z124+OH!Z124+MA!Z124+ÑU!Z124+BI!Z124+AR!Z124+LR!Z124+LL!Z124+AY!Z124+MG!Z124+RM!Z124</f>
        <v>0</v>
      </c>
      <c r="AA124" s="14">
        <f>AP!AA124+TA!AA124+AN!AA124+AT!AA124+CO!AA124+VA!AA124+OH!AA124+MA!AA124+ÑU!AA124+BI!AA124+AR!AA124+LR!AA124+LL!AA124+AY!AA124+MG!AA124+RM!AA124</f>
        <v>0</v>
      </c>
      <c r="AB124" s="14">
        <f>AP!AB124+TA!AB124+AN!AB124+AT!AB124+CO!AB124+VA!AB124+OH!AB124+MA!AB124+ÑU!AB124+BI!AB124+AR!AB124+LR!AB124+LL!AB124+AY!AB124+MG!AB124+RM!AB124</f>
        <v>0</v>
      </c>
      <c r="AC124" s="14">
        <f>AP!AC124+TA!AC124+AN!AC124+AT!AC124+CO!AC124+VA!AC124+OH!AC124+MA!AC124+ÑU!AC124+BI!AC124+AR!AC124+LR!AC124+LL!AC124+AY!AC124+MG!AC124+RM!AC124</f>
        <v>0</v>
      </c>
      <c r="AD124" s="14">
        <f>AP!AD124+TA!AD124+AN!AD124+AT!AD124+CO!AD124+VA!AD124+OH!AD124+MA!AD124+ÑU!AD124+BI!AD124+AR!AD124+LR!AD124+LL!AD124+AY!AD124+MG!AD124+RM!AD124</f>
        <v>0</v>
      </c>
      <c r="AE124" s="14">
        <f>AP!AE124+TA!AE124+AN!AE124+AT!AE124+CO!AE124+VA!AE124+OH!AE124+MA!AE124+ÑU!AE124+BI!AE124+AR!AE124+LR!AE124+LL!AE124+AY!AE124+MG!AE124+RM!AE124</f>
        <v>0</v>
      </c>
      <c r="AF124" s="14">
        <f>AP!AF124+TA!AF124+AN!AF124+AT!AF124+CO!AF124+VA!AF124+OH!AF124+MA!AF124+ÑU!AF124+BI!AF124+AR!AF124+LR!AF124+LL!AF124+AY!AF124+MG!AF124+RM!AF124</f>
        <v>0</v>
      </c>
      <c r="AG124" s="14">
        <f>AP!AG124+TA!AG124+AN!AG124+AT!AG124+CO!AG124+VA!AG124+OH!AG124+MA!AG124+ÑU!AG124+BI!AG124+AR!AG124+LR!AG124+LL!AG124+AY!AG124+MG!AG124+RM!AG124</f>
        <v>0</v>
      </c>
      <c r="AH124" s="14">
        <f>AP!AH124+TA!AH124+AN!AH124+AT!AH124+CO!AH124+VA!AH124+OH!AH124+MA!AH124+ÑU!AH124+BI!AH124+AR!AH124+LR!AH124+LL!AH124+AY!AH124+MG!AH124+RM!AH124</f>
        <v>0</v>
      </c>
      <c r="AI124" s="14">
        <f>AP!AI124+TA!AI124+AN!AI124+AT!AI124+CO!AI124+VA!AI124+OH!AI124+MA!AI124+ÑU!AI124+BI!AI124+AR!AI124+LR!AI124+LL!AI124+AY!AI124+MG!AI124+RM!AI124</f>
        <v>0</v>
      </c>
      <c r="AJ124" s="14">
        <f>AP!AJ124+TA!AJ124+AN!AJ124+AT!AJ124+CO!AJ124+VA!AJ124+OH!AJ124+MA!AJ124+ÑU!AJ124+BI!AJ124+AR!AJ124+LR!AJ124+LL!AJ124+AY!AJ124+MG!AJ124+RM!AJ124</f>
        <v>0</v>
      </c>
      <c r="AK124" s="14">
        <f>AP!AK124+TA!AK124+AN!AK124+AT!AK124+CO!AK124+VA!AK124+OH!AK124+MA!AK124+ÑU!AK124+BI!AK124+AR!AK124+LR!AK124+LL!AK124+AY!AK124+MG!AK124+RM!AK124</f>
        <v>0</v>
      </c>
      <c r="AL124" s="14">
        <f>AP!AL124+TA!AL124+AN!AL124+AT!AL124+CO!AL124+VA!AL124+OH!AL124+MA!AL124+ÑU!AL124+BI!AL124+AR!AL124+LR!AL124+LL!AL124+AY!AL124+MG!AL124+RM!AL124</f>
        <v>0</v>
      </c>
      <c r="AM124" s="14">
        <f>AP!AM124+TA!AM124+AN!AM124+AT!AM124+CO!AM124+VA!AM124+OH!AM124+MA!AM124+ÑU!AM124+BI!AM124+AR!AM124+LR!AM124+LL!AM124+AY!AM124+MG!AM124+RM!AM124</f>
        <v>0</v>
      </c>
      <c r="AN124" s="17">
        <f t="shared" si="225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15">
        <f>AP!D125+TA!D125+AN!D125+AT!D125+CO!D125+VA!D125+OH!D125+MA!D125+ÑU!D125+BI!D125+AR!D125+LR!D125+LL!D125+AY!D125+MG!D125+RM!D125</f>
        <v>0</v>
      </c>
      <c r="E125" s="15">
        <f>AP!E125+TA!E125+AN!E125+AT!E125+CO!E125+VA!E125+OH!E125+MA!E125+ÑU!E125+BI!E125+AR!E125+LR!E125+LL!E125+AY!E125+MG!E125+RM!E125</f>
        <v>0</v>
      </c>
      <c r="F125" s="15">
        <f>AP!F125+TA!F125+AN!F125+AT!F125+CO!F125+VA!F125+OH!F125+MA!F125+ÑU!F125+BI!F125+AR!F125+LR!F125+LL!F125+AY!F125+MG!F125+RM!F125</f>
        <v>0</v>
      </c>
      <c r="G125" s="15">
        <f>AP!G125+TA!G125+AN!G125+AT!G125+CO!G125+VA!G125+OH!G125+MA!G125+ÑU!G125+BI!G125+AR!G125+LR!G125+LL!G125+AY!G125+MG!G125+RM!G125</f>
        <v>0</v>
      </c>
      <c r="H125" s="15">
        <f>AP!H125+TA!H125+AN!H125+AT!H125+CO!H125+VA!H125+OH!H125+MA!H125+ÑU!H125+BI!H125+AR!H125+LR!H125+LL!H125+AY!H125+MG!H125+RM!H125</f>
        <v>0</v>
      </c>
      <c r="I125" s="15">
        <f>AP!I125+TA!I125+AN!I125+AT!I125+CO!I125+VA!I125+OH!I125+MA!I125+ÑU!I125+BI!I125+AR!I125+LR!I125+LL!I125+AY!I125+MG!I125+RM!I125</f>
        <v>0</v>
      </c>
      <c r="J125" s="15">
        <f>AP!J125+TA!J125+AN!J125+AT!J125+CO!J125+VA!J125+OH!J125+MA!J125+ÑU!J125+BI!J125+AR!J125+LR!J125+LL!J125+AY!J125+MG!J125+RM!J125</f>
        <v>0</v>
      </c>
      <c r="K125" s="15">
        <f>AP!K125+TA!K125+AN!K125+AT!K125+CO!K125+VA!K125+OH!K125+MA!K125+ÑU!K125+BI!K125+AR!K125+LR!K125+LL!K125+AY!K125+MG!K125+RM!K125</f>
        <v>0</v>
      </c>
      <c r="L125" s="15">
        <f>AP!L125+TA!L125+AN!L125+AT!L125+CO!L125+VA!L125+OH!L125+MA!L125+ÑU!L125+BI!L125+AR!L125+LR!L125+LL!L125+AY!L125+MG!L125+RM!L125</f>
        <v>0</v>
      </c>
      <c r="M125" s="15">
        <f>AP!M125+TA!M125+AN!M125+AT!M125+CO!M125+VA!M125+OH!M125+MA!M125+ÑU!M125+BI!M125+AR!M125+LR!M125+LL!M125+AY!M125+MG!M125+RM!M125</f>
        <v>0</v>
      </c>
      <c r="N125" s="15">
        <f>AP!N125+TA!N125+AN!N125+AT!N125+CO!N125+VA!N125+OH!N125+MA!N125+ÑU!N125+BI!N125+AR!N125+LR!N125+LL!N125+AY!N125+MG!N125+RM!N125</f>
        <v>0</v>
      </c>
      <c r="O125" s="15">
        <f>AP!O125+TA!O125+AN!O125+AT!O125+CO!O125+VA!O125+OH!O125+MA!O125+ÑU!O125+BI!O125+AR!O125+LR!O125+LL!O125+AY!O125+MG!O125+RM!O125</f>
        <v>0</v>
      </c>
      <c r="P125" s="15">
        <f>AP!P125+TA!P125+AN!P125+AT!P125+CO!P125+VA!P125+OH!P125+MA!P125+ÑU!P125+BI!P125+AR!P125+LR!P125+LL!P125+AY!P125+MG!P125+RM!P125</f>
        <v>0</v>
      </c>
      <c r="Q125" s="15">
        <f>AP!Q125+TA!Q125+AN!Q125+AT!Q125+CO!Q125+VA!Q125+OH!Q125+MA!Q125+ÑU!Q125+BI!Q125+AR!Q125+LR!Q125+LL!Q125+AY!Q125+MG!Q125+RM!Q125</f>
        <v>0</v>
      </c>
      <c r="R125" s="15">
        <f>AP!R125+TA!R125+AN!R125+AT!R125+CO!R125+VA!R125+OH!R125+MA!R125+ÑU!R125+BI!R125+AR!R125+LR!R125+LL!R125+AY!R125+MG!R125+RM!R125</f>
        <v>0</v>
      </c>
      <c r="S125" s="15">
        <f>AP!S125+TA!S125+AN!S125+AT!S125+CO!S125+VA!S125+OH!S125+MA!S125+ÑU!S125+BI!S125+AR!S125+LR!S125+LL!S125+AY!S125+MG!S125+RM!S125</f>
        <v>0</v>
      </c>
      <c r="T125" s="15">
        <f>AP!T125+TA!T125+AN!T125+AT!T125+CO!T125+VA!T125+OH!T125+MA!T125+ÑU!T125+BI!T125+AR!T125+LR!T125+LL!T125+AY!T125+MG!T125+RM!T125</f>
        <v>0</v>
      </c>
      <c r="U125" s="15">
        <f>AP!U125+TA!U125+AN!U125+AT!U125+CO!U125+VA!U125+OH!U125+MA!U125+ÑU!U125+BI!U125+AR!U125+LR!U125+LL!U125+AY!U125+MG!U125+RM!U125</f>
        <v>0</v>
      </c>
      <c r="V125" s="15">
        <f>AP!V125+TA!V125+AN!V125+AT!V125+CO!V125+VA!V125+OH!V125+MA!V125+ÑU!V125+BI!V125+AR!V125+LR!V125+LL!V125+AY!V125+MG!V125+RM!V125</f>
        <v>0</v>
      </c>
      <c r="W125" s="15">
        <f>AP!W125+TA!W125+AN!W125+AT!W125+CO!W125+VA!W125+OH!W125+MA!W125+ÑU!W125+BI!W125+AR!W125+LR!W125+LL!W125+AY!W125+MG!W125+RM!W125</f>
        <v>0</v>
      </c>
      <c r="X125" s="15">
        <f>AP!X125+TA!X125+AN!X125+AT!X125+CO!X125+VA!X125+OH!X125+MA!X125+ÑU!X125+BI!X125+AR!X125+LR!X125+LL!X125+AY!X125+MG!X125+RM!X125</f>
        <v>0</v>
      </c>
      <c r="Y125" s="15">
        <f>AP!Y125+TA!Y125+AN!Y125+AT!Y125+CO!Y125+VA!Y125+OH!Y125+MA!Y125+ÑU!Y125+BI!Y125+AR!Y125+LR!Y125+LL!Y125+AY!Y125+MG!Y125+RM!Y125</f>
        <v>0</v>
      </c>
      <c r="Z125" s="15">
        <f>AP!Z125+TA!Z125+AN!Z125+AT!Z125+CO!Z125+VA!Z125+OH!Z125+MA!Z125+ÑU!Z125+BI!Z125+AR!Z125+LR!Z125+LL!Z125+AY!Z125+MG!Z125+RM!Z125</f>
        <v>0</v>
      </c>
      <c r="AA125" s="15">
        <f>AP!AA125+TA!AA125+AN!AA125+AT!AA125+CO!AA125+VA!AA125+OH!AA125+MA!AA125+ÑU!AA125+BI!AA125+AR!AA125+LR!AA125+LL!AA125+AY!AA125+MG!AA125+RM!AA125</f>
        <v>0</v>
      </c>
      <c r="AB125" s="15">
        <f>AP!AB125+TA!AB125+AN!AB125+AT!AB125+CO!AB125+VA!AB125+OH!AB125+MA!AB125+ÑU!AB125+BI!AB125+AR!AB125+LR!AB125+LL!AB125+AY!AB125+MG!AB125+RM!AB125</f>
        <v>0</v>
      </c>
      <c r="AC125" s="15">
        <f>AP!AC125+TA!AC125+AN!AC125+AT!AC125+CO!AC125+VA!AC125+OH!AC125+MA!AC125+ÑU!AC125+BI!AC125+AR!AC125+LR!AC125+LL!AC125+AY!AC125+MG!AC125+RM!AC125</f>
        <v>0</v>
      </c>
      <c r="AD125" s="15">
        <f>AP!AD125+TA!AD125+AN!AD125+AT!AD125+CO!AD125+VA!AD125+OH!AD125+MA!AD125+ÑU!AD125+BI!AD125+AR!AD125+LR!AD125+LL!AD125+AY!AD125+MG!AD125+RM!AD125</f>
        <v>0</v>
      </c>
      <c r="AE125" s="15">
        <f>AP!AE125+TA!AE125+AN!AE125+AT!AE125+CO!AE125+VA!AE125+OH!AE125+MA!AE125+ÑU!AE125+BI!AE125+AR!AE125+LR!AE125+LL!AE125+AY!AE125+MG!AE125+RM!AE125</f>
        <v>0</v>
      </c>
      <c r="AF125" s="15">
        <f>AP!AF125+TA!AF125+AN!AF125+AT!AF125+CO!AF125+VA!AF125+OH!AF125+MA!AF125+ÑU!AF125+BI!AF125+AR!AF125+LR!AF125+LL!AF125+AY!AF125+MG!AF125+RM!AF125</f>
        <v>0</v>
      </c>
      <c r="AG125" s="15">
        <f>AP!AG125+TA!AG125+AN!AG125+AT!AG125+CO!AG125+VA!AG125+OH!AG125+MA!AG125+ÑU!AG125+BI!AG125+AR!AG125+LR!AG125+LL!AG125+AY!AG125+MG!AG125+RM!AG125</f>
        <v>0</v>
      </c>
      <c r="AH125" s="15">
        <f>AP!AH125+TA!AH125+AN!AH125+AT!AH125+CO!AH125+VA!AH125+OH!AH125+MA!AH125+ÑU!AH125+BI!AH125+AR!AH125+LR!AH125+LL!AH125+AY!AH125+MG!AH125+RM!AH125</f>
        <v>0</v>
      </c>
      <c r="AI125" s="15">
        <f>AP!AI125+TA!AI125+AN!AI125+AT!AI125+CO!AI125+VA!AI125+OH!AI125+MA!AI125+ÑU!AI125+BI!AI125+AR!AI125+LR!AI125+LL!AI125+AY!AI125+MG!AI125+RM!AI125</f>
        <v>0</v>
      </c>
      <c r="AJ125" s="15">
        <f>AP!AJ125+TA!AJ125+AN!AJ125+AT!AJ125+CO!AJ125+VA!AJ125+OH!AJ125+MA!AJ125+ÑU!AJ125+BI!AJ125+AR!AJ125+LR!AJ125+LL!AJ125+AY!AJ125+MG!AJ125+RM!AJ125</f>
        <v>0</v>
      </c>
      <c r="AK125" s="15">
        <f>AP!AK125+TA!AK125+AN!AK125+AT!AK125+CO!AK125+VA!AK125+OH!AK125+MA!AK125+ÑU!AK125+BI!AK125+AR!AK125+LR!AK125+LL!AK125+AY!AK125+MG!AK125+RM!AK125</f>
        <v>0</v>
      </c>
      <c r="AL125" s="15">
        <f>AP!AL125+TA!AL125+AN!AL125+AT!AL125+CO!AL125+VA!AL125+OH!AL125+MA!AL125+ÑU!AL125+BI!AL125+AR!AL125+LR!AL125+LL!AL125+AY!AL125+MG!AL125+RM!AL125</f>
        <v>0</v>
      </c>
      <c r="AM125" s="15">
        <f>AP!AM125+TA!AM125+AN!AM125+AT!AM125+CO!AM125+VA!AM125+OH!AM125+MA!AM125+ÑU!AM125+BI!AM125+AR!AM125+LR!AM125+LL!AM125+AY!AM125+MG!AM125+RM!AM125</f>
        <v>0</v>
      </c>
      <c r="AN125" s="18">
        <f t="shared" si="225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14">
        <f>AP!D126+TA!D126+AN!D126+AT!D126+CO!D126+VA!D126+OH!D126+MA!D126+ÑU!D126+BI!D126+AR!D126+LR!D126+LL!D126+AY!D126+MG!D126+RM!D126</f>
        <v>0</v>
      </c>
      <c r="E126" s="14">
        <f>AP!E126+TA!E126+AN!E126+AT!E126+CO!E126+VA!E126+OH!E126+MA!E126+ÑU!E126+BI!E126+AR!E126+LR!E126+LL!E126+AY!E126+MG!E126+RM!E126</f>
        <v>0</v>
      </c>
      <c r="F126" s="14">
        <f>AP!F126+TA!F126+AN!F126+AT!F126+CO!F126+VA!F126+OH!F126+MA!F126+ÑU!F126+BI!F126+AR!F126+LR!F126+LL!F126+AY!F126+MG!F126+RM!F126</f>
        <v>0</v>
      </c>
      <c r="G126" s="14">
        <f>AP!G126+TA!G126+AN!G126+AT!G126+CO!G126+VA!G126+OH!G126+MA!G126+ÑU!G126+BI!G126+AR!G126+LR!G126+LL!G126+AY!G126+MG!G126+RM!G126</f>
        <v>0</v>
      </c>
      <c r="H126" s="14">
        <f>AP!H126+TA!H126+AN!H126+AT!H126+CO!H126+VA!H126+OH!H126+MA!H126+ÑU!H126+BI!H126+AR!H126+LR!H126+LL!H126+AY!H126+MG!H126+RM!H126</f>
        <v>0</v>
      </c>
      <c r="I126" s="14">
        <f>AP!I126+TA!I126+AN!I126+AT!I126+CO!I126+VA!I126+OH!I126+MA!I126+ÑU!I126+BI!I126+AR!I126+LR!I126+LL!I126+AY!I126+MG!I126+RM!I126</f>
        <v>0</v>
      </c>
      <c r="J126" s="14">
        <f>AP!J126+TA!J126+AN!J126+AT!J126+CO!J126+VA!J126+OH!J126+MA!J126+ÑU!J126+BI!J126+AR!J126+LR!J126+LL!J126+AY!J126+MG!J126+RM!J126</f>
        <v>0</v>
      </c>
      <c r="K126" s="14">
        <f>AP!K126+TA!K126+AN!K126+AT!K126+CO!K126+VA!K126+OH!K126+MA!K126+ÑU!K126+BI!K126+AR!K126+LR!K126+LL!K126+AY!K126+MG!K126+RM!K126</f>
        <v>0</v>
      </c>
      <c r="L126" s="14">
        <f>AP!L126+TA!L126+AN!L126+AT!L126+CO!L126+VA!L126+OH!L126+MA!L126+ÑU!L126+BI!L126+AR!L126+LR!L126+LL!L126+AY!L126+MG!L126+RM!L126</f>
        <v>0</v>
      </c>
      <c r="M126" s="14">
        <f>AP!M126+TA!M126+AN!M126+AT!M126+CO!M126+VA!M126+OH!M126+MA!M126+ÑU!M126+BI!M126+AR!M126+LR!M126+LL!M126+AY!M126+MG!M126+RM!M126</f>
        <v>0</v>
      </c>
      <c r="N126" s="14">
        <f>AP!N126+TA!N126+AN!N126+AT!N126+CO!N126+VA!N126+OH!N126+MA!N126+ÑU!N126+BI!N126+AR!N126+LR!N126+LL!N126+AY!N126+MG!N126+RM!N126</f>
        <v>0</v>
      </c>
      <c r="O126" s="14">
        <f>AP!O126+TA!O126+AN!O126+AT!O126+CO!O126+VA!O126+OH!O126+MA!O126+ÑU!O126+BI!O126+AR!O126+LR!O126+LL!O126+AY!O126+MG!O126+RM!O126</f>
        <v>0</v>
      </c>
      <c r="P126" s="14">
        <f>AP!P126+TA!P126+AN!P126+AT!P126+CO!P126+VA!P126+OH!P126+MA!P126+ÑU!P126+BI!P126+AR!P126+LR!P126+LL!P126+AY!P126+MG!P126+RM!P126</f>
        <v>0</v>
      </c>
      <c r="Q126" s="14">
        <f>AP!Q126+TA!Q126+AN!Q126+AT!Q126+CO!Q126+VA!Q126+OH!Q126+MA!Q126+ÑU!Q126+BI!Q126+AR!Q126+LR!Q126+LL!Q126+AY!Q126+MG!Q126+RM!Q126</f>
        <v>0</v>
      </c>
      <c r="R126" s="14">
        <f>AP!R126+TA!R126+AN!R126+AT!R126+CO!R126+VA!R126+OH!R126+MA!R126+ÑU!R126+BI!R126+AR!R126+LR!R126+LL!R126+AY!R126+MG!R126+RM!R126</f>
        <v>0</v>
      </c>
      <c r="S126" s="14">
        <f>AP!S126+TA!S126+AN!S126+AT!S126+CO!S126+VA!S126+OH!S126+MA!S126+ÑU!S126+BI!S126+AR!S126+LR!S126+LL!S126+AY!S126+MG!S126+RM!S126</f>
        <v>0</v>
      </c>
      <c r="T126" s="14">
        <f>AP!T126+TA!T126+AN!T126+AT!T126+CO!T126+VA!T126+OH!T126+MA!T126+ÑU!T126+BI!T126+AR!T126+LR!T126+LL!T126+AY!T126+MG!T126+RM!T126</f>
        <v>0</v>
      </c>
      <c r="U126" s="14">
        <f>AP!U126+TA!U126+AN!U126+AT!U126+CO!U126+VA!U126+OH!U126+MA!U126+ÑU!U126+BI!U126+AR!U126+LR!U126+LL!U126+AY!U126+MG!U126+RM!U126</f>
        <v>0</v>
      </c>
      <c r="V126" s="14">
        <f>AP!V126+TA!V126+AN!V126+AT!V126+CO!V126+VA!V126+OH!V126+MA!V126+ÑU!V126+BI!V126+AR!V126+LR!V126+LL!V126+AY!V126+MG!V126+RM!V126</f>
        <v>0</v>
      </c>
      <c r="W126" s="14">
        <f>AP!W126+TA!W126+AN!W126+AT!W126+CO!W126+VA!W126+OH!W126+MA!W126+ÑU!W126+BI!W126+AR!W126+LR!W126+LL!W126+AY!W126+MG!W126+RM!W126</f>
        <v>0</v>
      </c>
      <c r="X126" s="14">
        <f>AP!X126+TA!X126+AN!X126+AT!X126+CO!X126+VA!X126+OH!X126+MA!X126+ÑU!X126+BI!X126+AR!X126+LR!X126+LL!X126+AY!X126+MG!X126+RM!X126</f>
        <v>0</v>
      </c>
      <c r="Y126" s="14">
        <f>AP!Y126+TA!Y126+AN!Y126+AT!Y126+CO!Y126+VA!Y126+OH!Y126+MA!Y126+ÑU!Y126+BI!Y126+AR!Y126+LR!Y126+LL!Y126+AY!Y126+MG!Y126+RM!Y126</f>
        <v>0</v>
      </c>
      <c r="Z126" s="14">
        <f>AP!Z126+TA!Z126+AN!Z126+AT!Z126+CO!Z126+VA!Z126+OH!Z126+MA!Z126+ÑU!Z126+BI!Z126+AR!Z126+LR!Z126+LL!Z126+AY!Z126+MG!Z126+RM!Z126</f>
        <v>0</v>
      </c>
      <c r="AA126" s="14">
        <f>AP!AA126+TA!AA126+AN!AA126+AT!AA126+CO!AA126+VA!AA126+OH!AA126+MA!AA126+ÑU!AA126+BI!AA126+AR!AA126+LR!AA126+LL!AA126+AY!AA126+MG!AA126+RM!AA126</f>
        <v>0</v>
      </c>
      <c r="AB126" s="14">
        <f>AP!AB126+TA!AB126+AN!AB126+AT!AB126+CO!AB126+VA!AB126+OH!AB126+MA!AB126+ÑU!AB126+BI!AB126+AR!AB126+LR!AB126+LL!AB126+AY!AB126+MG!AB126+RM!AB126</f>
        <v>0</v>
      </c>
      <c r="AC126" s="14">
        <f>AP!AC126+TA!AC126+AN!AC126+AT!AC126+CO!AC126+VA!AC126+OH!AC126+MA!AC126+ÑU!AC126+BI!AC126+AR!AC126+LR!AC126+LL!AC126+AY!AC126+MG!AC126+RM!AC126</f>
        <v>0</v>
      </c>
      <c r="AD126" s="14">
        <f>AP!AD126+TA!AD126+AN!AD126+AT!AD126+CO!AD126+VA!AD126+OH!AD126+MA!AD126+ÑU!AD126+BI!AD126+AR!AD126+LR!AD126+LL!AD126+AY!AD126+MG!AD126+RM!AD126</f>
        <v>0</v>
      </c>
      <c r="AE126" s="14">
        <f>AP!AE126+TA!AE126+AN!AE126+AT!AE126+CO!AE126+VA!AE126+OH!AE126+MA!AE126+ÑU!AE126+BI!AE126+AR!AE126+LR!AE126+LL!AE126+AY!AE126+MG!AE126+RM!AE126</f>
        <v>0</v>
      </c>
      <c r="AF126" s="14">
        <f>AP!AF126+TA!AF126+AN!AF126+AT!AF126+CO!AF126+VA!AF126+OH!AF126+MA!AF126+ÑU!AF126+BI!AF126+AR!AF126+LR!AF126+LL!AF126+AY!AF126+MG!AF126+RM!AF126</f>
        <v>0</v>
      </c>
      <c r="AG126" s="14">
        <f>AP!AG126+TA!AG126+AN!AG126+AT!AG126+CO!AG126+VA!AG126+OH!AG126+MA!AG126+ÑU!AG126+BI!AG126+AR!AG126+LR!AG126+LL!AG126+AY!AG126+MG!AG126+RM!AG126</f>
        <v>0</v>
      </c>
      <c r="AH126" s="14">
        <f>AP!AH126+TA!AH126+AN!AH126+AT!AH126+CO!AH126+VA!AH126+OH!AH126+MA!AH126+ÑU!AH126+BI!AH126+AR!AH126+LR!AH126+LL!AH126+AY!AH126+MG!AH126+RM!AH126</f>
        <v>0</v>
      </c>
      <c r="AI126" s="14">
        <f>AP!AI126+TA!AI126+AN!AI126+AT!AI126+CO!AI126+VA!AI126+OH!AI126+MA!AI126+ÑU!AI126+BI!AI126+AR!AI126+LR!AI126+LL!AI126+AY!AI126+MG!AI126+RM!AI126</f>
        <v>0</v>
      </c>
      <c r="AJ126" s="14">
        <f>AP!AJ126+TA!AJ126+AN!AJ126+AT!AJ126+CO!AJ126+VA!AJ126+OH!AJ126+MA!AJ126+ÑU!AJ126+BI!AJ126+AR!AJ126+LR!AJ126+LL!AJ126+AY!AJ126+MG!AJ126+RM!AJ126</f>
        <v>0</v>
      </c>
      <c r="AK126" s="14">
        <f>AP!AK126+TA!AK126+AN!AK126+AT!AK126+CO!AK126+VA!AK126+OH!AK126+MA!AK126+ÑU!AK126+BI!AK126+AR!AK126+LR!AK126+LL!AK126+AY!AK126+MG!AK126+RM!AK126</f>
        <v>0</v>
      </c>
      <c r="AL126" s="14">
        <f>AP!AL126+TA!AL126+AN!AL126+AT!AL126+CO!AL126+VA!AL126+OH!AL126+MA!AL126+ÑU!AL126+BI!AL126+AR!AL126+LR!AL126+LL!AL126+AY!AL126+MG!AL126+RM!AL126</f>
        <v>0</v>
      </c>
      <c r="AM126" s="14">
        <f>AP!AM126+TA!AM126+AN!AM126+AT!AM126+CO!AM126+VA!AM126+OH!AM126+MA!AM126+ÑU!AM126+BI!AM126+AR!AM126+LR!AM126+LL!AM126+AY!AM126+MG!AM126+RM!AM126</f>
        <v>0</v>
      </c>
      <c r="AN126" s="17">
        <f t="shared" si="225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15">
        <f>AP!D127+TA!D127+AN!D127+AT!D127+CO!D127+VA!D127+OH!D127+MA!D127+ÑU!D127+BI!D127+AR!D127+LR!D127+LL!D127+AY!D127+MG!D127+RM!D127</f>
        <v>0</v>
      </c>
      <c r="E127" s="15">
        <f>AP!E127+TA!E127+AN!E127+AT!E127+CO!E127+VA!E127+OH!E127+MA!E127+ÑU!E127+BI!E127+AR!E127+LR!E127+LL!E127+AY!E127+MG!E127+RM!E127</f>
        <v>0</v>
      </c>
      <c r="F127" s="15">
        <f>AP!F127+TA!F127+AN!F127+AT!F127+CO!F127+VA!F127+OH!F127+MA!F127+ÑU!F127+BI!F127+AR!F127+LR!F127+LL!F127+AY!F127+MG!F127+RM!F127</f>
        <v>0</v>
      </c>
      <c r="G127" s="15">
        <f>AP!G127+TA!G127+AN!G127+AT!G127+CO!G127+VA!G127+OH!G127+MA!G127+ÑU!G127+BI!G127+AR!G127+LR!G127+LL!G127+AY!G127+MG!G127+RM!G127</f>
        <v>0</v>
      </c>
      <c r="H127" s="15">
        <f>AP!H127+TA!H127+AN!H127+AT!H127+CO!H127+VA!H127+OH!H127+MA!H127+ÑU!H127+BI!H127+AR!H127+LR!H127+LL!H127+AY!H127+MG!H127+RM!H127</f>
        <v>0</v>
      </c>
      <c r="I127" s="15">
        <f>AP!I127+TA!I127+AN!I127+AT!I127+CO!I127+VA!I127+OH!I127+MA!I127+ÑU!I127+BI!I127+AR!I127+LR!I127+LL!I127+AY!I127+MG!I127+RM!I127</f>
        <v>0</v>
      </c>
      <c r="J127" s="15">
        <f>AP!J127+TA!J127+AN!J127+AT!J127+CO!J127+VA!J127+OH!J127+MA!J127+ÑU!J127+BI!J127+AR!J127+LR!J127+LL!J127+AY!J127+MG!J127+RM!J127</f>
        <v>0</v>
      </c>
      <c r="K127" s="15">
        <f>AP!K127+TA!K127+AN!K127+AT!K127+CO!K127+VA!K127+OH!K127+MA!K127+ÑU!K127+BI!K127+AR!K127+LR!K127+LL!K127+AY!K127+MG!K127+RM!K127</f>
        <v>0</v>
      </c>
      <c r="L127" s="15">
        <f>AP!L127+TA!L127+AN!L127+AT!L127+CO!L127+VA!L127+OH!L127+MA!L127+ÑU!L127+BI!L127+AR!L127+LR!L127+LL!L127+AY!L127+MG!L127+RM!L127</f>
        <v>0</v>
      </c>
      <c r="M127" s="15">
        <f>AP!M127+TA!M127+AN!M127+AT!M127+CO!M127+VA!M127+OH!M127+MA!M127+ÑU!M127+BI!M127+AR!M127+LR!M127+LL!M127+AY!M127+MG!M127+RM!M127</f>
        <v>0</v>
      </c>
      <c r="N127" s="15">
        <f>AP!N127+TA!N127+AN!N127+AT!N127+CO!N127+VA!N127+OH!N127+MA!N127+ÑU!N127+BI!N127+AR!N127+LR!N127+LL!N127+AY!N127+MG!N127+RM!N127</f>
        <v>0</v>
      </c>
      <c r="O127" s="15">
        <f>AP!O127+TA!O127+AN!O127+AT!O127+CO!O127+VA!O127+OH!O127+MA!O127+ÑU!O127+BI!O127+AR!O127+LR!O127+LL!O127+AY!O127+MG!O127+RM!O127</f>
        <v>0</v>
      </c>
      <c r="P127" s="15">
        <f>AP!P127+TA!P127+AN!P127+AT!P127+CO!P127+VA!P127+OH!P127+MA!P127+ÑU!P127+BI!P127+AR!P127+LR!P127+LL!P127+AY!P127+MG!P127+RM!P127</f>
        <v>0</v>
      </c>
      <c r="Q127" s="15">
        <f>AP!Q127+TA!Q127+AN!Q127+AT!Q127+CO!Q127+VA!Q127+OH!Q127+MA!Q127+ÑU!Q127+BI!Q127+AR!Q127+LR!Q127+LL!Q127+AY!Q127+MG!Q127+RM!Q127</f>
        <v>0</v>
      </c>
      <c r="R127" s="15">
        <f>AP!R127+TA!R127+AN!R127+AT!R127+CO!R127+VA!R127+OH!R127+MA!R127+ÑU!R127+BI!R127+AR!R127+LR!R127+LL!R127+AY!R127+MG!R127+RM!R127</f>
        <v>0</v>
      </c>
      <c r="S127" s="15">
        <f>AP!S127+TA!S127+AN!S127+AT!S127+CO!S127+VA!S127+OH!S127+MA!S127+ÑU!S127+BI!S127+AR!S127+LR!S127+LL!S127+AY!S127+MG!S127+RM!S127</f>
        <v>0</v>
      </c>
      <c r="T127" s="15">
        <f>AP!T127+TA!T127+AN!T127+AT!T127+CO!T127+VA!T127+OH!T127+MA!T127+ÑU!T127+BI!T127+AR!T127+LR!T127+LL!T127+AY!T127+MG!T127+RM!T127</f>
        <v>0</v>
      </c>
      <c r="U127" s="15">
        <f>AP!U127+TA!U127+AN!U127+AT!U127+CO!U127+VA!U127+OH!U127+MA!U127+ÑU!U127+BI!U127+AR!U127+LR!U127+LL!U127+AY!U127+MG!U127+RM!U127</f>
        <v>0</v>
      </c>
      <c r="V127" s="15">
        <f>AP!V127+TA!V127+AN!V127+AT!V127+CO!V127+VA!V127+OH!V127+MA!V127+ÑU!V127+BI!V127+AR!V127+LR!V127+LL!V127+AY!V127+MG!V127+RM!V127</f>
        <v>0</v>
      </c>
      <c r="W127" s="15">
        <f>AP!W127+TA!W127+AN!W127+AT!W127+CO!W127+VA!W127+OH!W127+MA!W127+ÑU!W127+BI!W127+AR!W127+LR!W127+LL!W127+AY!W127+MG!W127+RM!W127</f>
        <v>0</v>
      </c>
      <c r="X127" s="15">
        <f>AP!X127+TA!X127+AN!X127+AT!X127+CO!X127+VA!X127+OH!X127+MA!X127+ÑU!X127+BI!X127+AR!X127+LR!X127+LL!X127+AY!X127+MG!X127+RM!X127</f>
        <v>0</v>
      </c>
      <c r="Y127" s="15">
        <f>AP!Y127+TA!Y127+AN!Y127+AT!Y127+CO!Y127+VA!Y127+OH!Y127+MA!Y127+ÑU!Y127+BI!Y127+AR!Y127+LR!Y127+LL!Y127+AY!Y127+MG!Y127+RM!Y127</f>
        <v>0</v>
      </c>
      <c r="Z127" s="15">
        <f>AP!Z127+TA!Z127+AN!Z127+AT!Z127+CO!Z127+VA!Z127+OH!Z127+MA!Z127+ÑU!Z127+BI!Z127+AR!Z127+LR!Z127+LL!Z127+AY!Z127+MG!Z127+RM!Z127</f>
        <v>0</v>
      </c>
      <c r="AA127" s="15">
        <f>AP!AA127+TA!AA127+AN!AA127+AT!AA127+CO!AA127+VA!AA127+OH!AA127+MA!AA127+ÑU!AA127+BI!AA127+AR!AA127+LR!AA127+LL!AA127+AY!AA127+MG!AA127+RM!AA127</f>
        <v>0</v>
      </c>
      <c r="AB127" s="15">
        <f>AP!AB127+TA!AB127+AN!AB127+AT!AB127+CO!AB127+VA!AB127+OH!AB127+MA!AB127+ÑU!AB127+BI!AB127+AR!AB127+LR!AB127+LL!AB127+AY!AB127+MG!AB127+RM!AB127</f>
        <v>0</v>
      </c>
      <c r="AC127" s="15">
        <f>AP!AC127+TA!AC127+AN!AC127+AT!AC127+CO!AC127+VA!AC127+OH!AC127+MA!AC127+ÑU!AC127+BI!AC127+AR!AC127+LR!AC127+LL!AC127+AY!AC127+MG!AC127+RM!AC127</f>
        <v>0</v>
      </c>
      <c r="AD127" s="15">
        <f>AP!AD127+TA!AD127+AN!AD127+AT!AD127+CO!AD127+VA!AD127+OH!AD127+MA!AD127+ÑU!AD127+BI!AD127+AR!AD127+LR!AD127+LL!AD127+AY!AD127+MG!AD127+RM!AD127</f>
        <v>0</v>
      </c>
      <c r="AE127" s="15">
        <f>AP!AE127+TA!AE127+AN!AE127+AT!AE127+CO!AE127+VA!AE127+OH!AE127+MA!AE127+ÑU!AE127+BI!AE127+AR!AE127+LR!AE127+LL!AE127+AY!AE127+MG!AE127+RM!AE127</f>
        <v>0</v>
      </c>
      <c r="AF127" s="15">
        <f>AP!AF127+TA!AF127+AN!AF127+AT!AF127+CO!AF127+VA!AF127+OH!AF127+MA!AF127+ÑU!AF127+BI!AF127+AR!AF127+LR!AF127+LL!AF127+AY!AF127+MG!AF127+RM!AF127</f>
        <v>0</v>
      </c>
      <c r="AG127" s="15">
        <f>AP!AG127+TA!AG127+AN!AG127+AT!AG127+CO!AG127+VA!AG127+OH!AG127+MA!AG127+ÑU!AG127+BI!AG127+AR!AG127+LR!AG127+LL!AG127+AY!AG127+MG!AG127+RM!AG127</f>
        <v>0</v>
      </c>
      <c r="AH127" s="15">
        <f>AP!AH127+TA!AH127+AN!AH127+AT!AH127+CO!AH127+VA!AH127+OH!AH127+MA!AH127+ÑU!AH127+BI!AH127+AR!AH127+LR!AH127+LL!AH127+AY!AH127+MG!AH127+RM!AH127</f>
        <v>0</v>
      </c>
      <c r="AI127" s="15">
        <f>AP!AI127+TA!AI127+AN!AI127+AT!AI127+CO!AI127+VA!AI127+OH!AI127+MA!AI127+ÑU!AI127+BI!AI127+AR!AI127+LR!AI127+LL!AI127+AY!AI127+MG!AI127+RM!AI127</f>
        <v>0</v>
      </c>
      <c r="AJ127" s="15">
        <f>AP!AJ127+TA!AJ127+AN!AJ127+AT!AJ127+CO!AJ127+VA!AJ127+OH!AJ127+MA!AJ127+ÑU!AJ127+BI!AJ127+AR!AJ127+LR!AJ127+LL!AJ127+AY!AJ127+MG!AJ127+RM!AJ127</f>
        <v>0</v>
      </c>
      <c r="AK127" s="15">
        <f>AP!AK127+TA!AK127+AN!AK127+AT!AK127+CO!AK127+VA!AK127+OH!AK127+MA!AK127+ÑU!AK127+BI!AK127+AR!AK127+LR!AK127+LL!AK127+AY!AK127+MG!AK127+RM!AK127</f>
        <v>0</v>
      </c>
      <c r="AL127" s="15">
        <f>AP!AL127+TA!AL127+AN!AL127+AT!AL127+CO!AL127+VA!AL127+OH!AL127+MA!AL127+ÑU!AL127+BI!AL127+AR!AL127+LR!AL127+LL!AL127+AY!AL127+MG!AL127+RM!AL127</f>
        <v>0</v>
      </c>
      <c r="AM127" s="15">
        <f>AP!AM127+TA!AM127+AN!AM127+AT!AM127+CO!AM127+VA!AM127+OH!AM127+MA!AM127+ÑU!AM127+BI!AM127+AR!AM127+LR!AM127+LL!AM127+AY!AM127+MG!AM127+RM!AM127</f>
        <v>0</v>
      </c>
      <c r="AN127" s="18">
        <f t="shared" si="225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14">
        <f>AP!D128+TA!D128+AN!D128+AT!D128+CO!D128+VA!D128+OH!D128+MA!D128+ÑU!D128+BI!D128+AR!D128+LR!D128+LL!D128+AY!D128+MG!D128+RM!D128</f>
        <v>0</v>
      </c>
      <c r="E128" s="14">
        <f>AP!E128+TA!E128+AN!E128+AT!E128+CO!E128+VA!E128+OH!E128+MA!E128+ÑU!E128+BI!E128+AR!E128+LR!E128+LL!E128+AY!E128+MG!E128+RM!E128</f>
        <v>0</v>
      </c>
      <c r="F128" s="14">
        <f>AP!F128+TA!F128+AN!F128+AT!F128+CO!F128+VA!F128+OH!F128+MA!F128+ÑU!F128+BI!F128+AR!F128+LR!F128+LL!F128+AY!F128+MG!F128+RM!F128</f>
        <v>0</v>
      </c>
      <c r="G128" s="14">
        <f>AP!G128+TA!G128+AN!G128+AT!G128+CO!G128+VA!G128+OH!G128+MA!G128+ÑU!G128+BI!G128+AR!G128+LR!G128+LL!G128+AY!G128+MG!G128+RM!G128</f>
        <v>0</v>
      </c>
      <c r="H128" s="14">
        <f>AP!H128+TA!H128+AN!H128+AT!H128+CO!H128+VA!H128+OH!H128+MA!H128+ÑU!H128+BI!H128+AR!H128+LR!H128+LL!H128+AY!H128+MG!H128+RM!H128</f>
        <v>0</v>
      </c>
      <c r="I128" s="14">
        <f>AP!I128+TA!I128+AN!I128+AT!I128+CO!I128+VA!I128+OH!I128+MA!I128+ÑU!I128+BI!I128+AR!I128+LR!I128+LL!I128+AY!I128+MG!I128+RM!I128</f>
        <v>0</v>
      </c>
      <c r="J128" s="14">
        <f>AP!J128+TA!J128+AN!J128+AT!J128+CO!J128+VA!J128+OH!J128+MA!J128+ÑU!J128+BI!J128+AR!J128+LR!J128+LL!J128+AY!J128+MG!J128+RM!J128</f>
        <v>0</v>
      </c>
      <c r="K128" s="14">
        <f>AP!K128+TA!K128+AN!K128+AT!K128+CO!K128+VA!K128+OH!K128+MA!K128+ÑU!K128+BI!K128+AR!K128+LR!K128+LL!K128+AY!K128+MG!K128+RM!K128</f>
        <v>0</v>
      </c>
      <c r="L128" s="14">
        <f>AP!L128+TA!L128+AN!L128+AT!L128+CO!L128+VA!L128+OH!L128+MA!L128+ÑU!L128+BI!L128+AR!L128+LR!L128+LL!L128+AY!L128+MG!L128+RM!L128</f>
        <v>0</v>
      </c>
      <c r="M128" s="14">
        <f>AP!M128+TA!M128+AN!M128+AT!M128+CO!M128+VA!M128+OH!M128+MA!M128+ÑU!M128+BI!M128+AR!M128+LR!M128+LL!M128+AY!M128+MG!M128+RM!M128</f>
        <v>0</v>
      </c>
      <c r="N128" s="14">
        <f>AP!N128+TA!N128+AN!N128+AT!N128+CO!N128+VA!N128+OH!N128+MA!N128+ÑU!N128+BI!N128+AR!N128+LR!N128+LL!N128+AY!N128+MG!N128+RM!N128</f>
        <v>0</v>
      </c>
      <c r="O128" s="14">
        <f>AP!O128+TA!O128+AN!O128+AT!O128+CO!O128+VA!O128+OH!O128+MA!O128+ÑU!O128+BI!O128+AR!O128+LR!O128+LL!O128+AY!O128+MG!O128+RM!O128</f>
        <v>0</v>
      </c>
      <c r="P128" s="14">
        <f>AP!P128+TA!P128+AN!P128+AT!P128+CO!P128+VA!P128+OH!P128+MA!P128+ÑU!P128+BI!P128+AR!P128+LR!P128+LL!P128+AY!P128+MG!P128+RM!P128</f>
        <v>0</v>
      </c>
      <c r="Q128" s="14">
        <f>AP!Q128+TA!Q128+AN!Q128+AT!Q128+CO!Q128+VA!Q128+OH!Q128+MA!Q128+ÑU!Q128+BI!Q128+AR!Q128+LR!Q128+LL!Q128+AY!Q128+MG!Q128+RM!Q128</f>
        <v>0</v>
      </c>
      <c r="R128" s="14">
        <f>AP!R128+TA!R128+AN!R128+AT!R128+CO!R128+VA!R128+OH!R128+MA!R128+ÑU!R128+BI!R128+AR!R128+LR!R128+LL!R128+AY!R128+MG!R128+RM!R128</f>
        <v>0</v>
      </c>
      <c r="S128" s="14">
        <f>AP!S128+TA!S128+AN!S128+AT!S128+CO!S128+VA!S128+OH!S128+MA!S128+ÑU!S128+BI!S128+AR!S128+LR!S128+LL!S128+AY!S128+MG!S128+RM!S128</f>
        <v>0</v>
      </c>
      <c r="T128" s="14">
        <f>AP!T128+TA!T128+AN!T128+AT!T128+CO!T128+VA!T128+OH!T128+MA!T128+ÑU!T128+BI!T128+AR!T128+LR!T128+LL!T128+AY!T128+MG!T128+RM!T128</f>
        <v>0</v>
      </c>
      <c r="U128" s="14">
        <f>AP!U128+TA!U128+AN!U128+AT!U128+CO!U128+VA!U128+OH!U128+MA!U128+ÑU!U128+BI!U128+AR!U128+LR!U128+LL!U128+AY!U128+MG!U128+RM!U128</f>
        <v>0</v>
      </c>
      <c r="V128" s="14">
        <f>AP!V128+TA!V128+AN!V128+AT!V128+CO!V128+VA!V128+OH!V128+MA!V128+ÑU!V128+BI!V128+AR!V128+LR!V128+LL!V128+AY!V128+MG!V128+RM!V128</f>
        <v>0</v>
      </c>
      <c r="W128" s="14">
        <f>AP!W128+TA!W128+AN!W128+AT!W128+CO!W128+VA!W128+OH!W128+MA!W128+ÑU!W128+BI!W128+AR!W128+LR!W128+LL!W128+AY!W128+MG!W128+RM!W128</f>
        <v>0</v>
      </c>
      <c r="X128" s="14">
        <f>AP!X128+TA!X128+AN!X128+AT!X128+CO!X128+VA!X128+OH!X128+MA!X128+ÑU!X128+BI!X128+AR!X128+LR!X128+LL!X128+AY!X128+MG!X128+RM!X128</f>
        <v>46502</v>
      </c>
      <c r="Y128" s="14">
        <f>AP!Y128+TA!Y128+AN!Y128+AT!Y128+CO!Y128+VA!Y128+OH!Y128+MA!Y128+ÑU!Y128+BI!Y128+AR!Y128+LR!Y128+LL!Y128+AY!Y128+MG!Y128+RM!Y128</f>
        <v>46475</v>
      </c>
      <c r="Z128" s="14">
        <f>AP!Z128+TA!Z128+AN!Z128+AT!Z128+CO!Z128+VA!Z128+OH!Z128+MA!Z128+ÑU!Z128+BI!Z128+AR!Z128+LR!Z128+LL!Z128+AY!Z128+MG!Z128+RM!Z128</f>
        <v>15823</v>
      </c>
      <c r="AA128" s="14">
        <f>AP!AA128+TA!AA128+AN!AA128+AT!AA128+CO!AA128+VA!AA128+OH!AA128+MA!AA128+ÑU!AA128+BI!AA128+AR!AA128+LR!AA128+LL!AA128+AY!AA128+MG!AA128+RM!AA128</f>
        <v>0</v>
      </c>
      <c r="AB128" s="14">
        <f>AP!AB128+TA!AB128+AN!AB128+AT!AB128+CO!AB128+VA!AB128+OH!AB128+MA!AB128+ÑU!AB128+BI!AB128+AR!AB128+LR!AB128+LL!AB128+AY!AB128+MG!AB128+RM!AB128</f>
        <v>0</v>
      </c>
      <c r="AC128" s="14">
        <f>AP!AC128+TA!AC128+AN!AC128+AT!AC128+CO!AC128+VA!AC128+OH!AC128+MA!AC128+ÑU!AC128+BI!AC128+AR!AC128+LR!AC128+LL!AC128+AY!AC128+MG!AC128+RM!AC128</f>
        <v>0</v>
      </c>
      <c r="AD128" s="14">
        <f>AP!AD128+TA!AD128+AN!AD128+AT!AD128+CO!AD128+VA!AD128+OH!AD128+MA!AD128+ÑU!AD128+BI!AD128+AR!AD128+LR!AD128+LL!AD128+AY!AD128+MG!AD128+RM!AD128</f>
        <v>0</v>
      </c>
      <c r="AE128" s="14">
        <f>AP!AE128+TA!AE128+AN!AE128+AT!AE128+CO!AE128+VA!AE128+OH!AE128+MA!AE128+ÑU!AE128+BI!AE128+AR!AE128+LR!AE128+LL!AE128+AY!AE128+MG!AE128+RM!AE128</f>
        <v>0</v>
      </c>
      <c r="AF128" s="14">
        <f>AP!AF128+TA!AF128+AN!AF128+AT!AF128+CO!AF128+VA!AF128+OH!AF128+MA!AF128+ÑU!AF128+BI!AF128+AR!AF128+LR!AF128+LL!AF128+AY!AF128+MG!AF128+RM!AF128</f>
        <v>0</v>
      </c>
      <c r="AG128" s="14">
        <f>AP!AG128+TA!AG128+AN!AG128+AT!AG128+CO!AG128+VA!AG128+OH!AG128+MA!AG128+ÑU!AG128+BI!AG128+AR!AG128+LR!AG128+LL!AG128+AY!AG128+MG!AG128+RM!AG128</f>
        <v>0</v>
      </c>
      <c r="AH128" s="14">
        <f>AP!AH128+TA!AH128+AN!AH128+AT!AH128+CO!AH128+VA!AH128+OH!AH128+MA!AH128+ÑU!AH128+BI!AH128+AR!AH128+LR!AH128+LL!AH128+AY!AH128+MG!AH128+RM!AH128</f>
        <v>0</v>
      </c>
      <c r="AI128" s="14">
        <f>AP!AI128+TA!AI128+AN!AI128+AT!AI128+CO!AI128+VA!AI128+OH!AI128+MA!AI128+ÑU!AI128+BI!AI128+AR!AI128+LR!AI128+LL!AI128+AY!AI128+MG!AI128+RM!AI128</f>
        <v>0</v>
      </c>
      <c r="AJ128" s="14">
        <f>AP!AJ128+TA!AJ128+AN!AJ128+AT!AJ128+CO!AJ128+VA!AJ128+OH!AJ128+MA!AJ128+ÑU!AJ128+BI!AJ128+AR!AJ128+LR!AJ128+LL!AJ128+AY!AJ128+MG!AJ128+RM!AJ128</f>
        <v>0</v>
      </c>
      <c r="AK128" s="14">
        <f>AP!AK128+TA!AK128+AN!AK128+AT!AK128+CO!AK128+VA!AK128+OH!AK128+MA!AK128+ÑU!AK128+BI!AK128+AR!AK128+LR!AK128+LL!AK128+AY!AK128+MG!AK128+RM!AK128</f>
        <v>0</v>
      </c>
      <c r="AL128" s="14">
        <f>AP!AL128+TA!AL128+AN!AL128+AT!AL128+CO!AL128+VA!AL128+OH!AL128+MA!AL128+ÑU!AL128+BI!AL128+AR!AL128+LR!AL128+LL!AL128+AY!AL128+MG!AL128+RM!AL128</f>
        <v>0</v>
      </c>
      <c r="AM128" s="14">
        <f>AP!AM128+TA!AM128+AN!AM128+AT!AM128+CO!AM128+VA!AM128+OH!AM128+MA!AM128+ÑU!AM128+BI!AM128+AR!AM128+LR!AM128+LL!AM128+AY!AM128+MG!AM128+RM!AM128</f>
        <v>0</v>
      </c>
      <c r="AN128" s="17">
        <f t="shared" si="225"/>
        <v>108800</v>
      </c>
      <c r="AP128" s="61"/>
    </row>
    <row r="129" spans="1:42" ht="12.75" customHeight="1" x14ac:dyDescent="0.2">
      <c r="A129" s="149"/>
      <c r="B129" s="137"/>
      <c r="C129" s="11" t="s">
        <v>3</v>
      </c>
      <c r="D129" s="15">
        <f>AP!D129+TA!D129+AN!D129+AT!D129+CO!D129+VA!D129+OH!D129+MA!D129+ÑU!D129+BI!D129+AR!D129+LR!D129+LL!D129+AY!D129+MG!D129+RM!D129</f>
        <v>0</v>
      </c>
      <c r="E129" s="15">
        <f>AP!E129+TA!E129+AN!E129+AT!E129+CO!E129+VA!E129+OH!E129+MA!E129+ÑU!E129+BI!E129+AR!E129+LR!E129+LL!E129+AY!E129+MG!E129+RM!E129</f>
        <v>0</v>
      </c>
      <c r="F129" s="15">
        <f>AP!F129+TA!F129+AN!F129+AT!F129+CO!F129+VA!F129+OH!F129+MA!F129+ÑU!F129+BI!F129+AR!F129+LR!F129+LL!F129+AY!F129+MG!F129+RM!F129</f>
        <v>0</v>
      </c>
      <c r="G129" s="15">
        <f>AP!G129+TA!G129+AN!G129+AT!G129+CO!G129+VA!G129+OH!G129+MA!G129+ÑU!G129+BI!G129+AR!G129+LR!G129+LL!G129+AY!G129+MG!G129+RM!G129</f>
        <v>0</v>
      </c>
      <c r="H129" s="15">
        <f>AP!H129+TA!H129+AN!H129+AT!H129+CO!H129+VA!H129+OH!H129+MA!H129+ÑU!H129+BI!H129+AR!H129+LR!H129+LL!H129+AY!H129+MG!H129+RM!H129</f>
        <v>0</v>
      </c>
      <c r="I129" s="15">
        <f>AP!I129+TA!I129+AN!I129+AT!I129+CO!I129+VA!I129+OH!I129+MA!I129+ÑU!I129+BI!I129+AR!I129+LR!I129+LL!I129+AY!I129+MG!I129+RM!I129</f>
        <v>0</v>
      </c>
      <c r="J129" s="15">
        <f>AP!J129+TA!J129+AN!J129+AT!J129+CO!J129+VA!J129+OH!J129+MA!J129+ÑU!J129+BI!J129+AR!J129+LR!J129+LL!J129+AY!J129+MG!J129+RM!J129</f>
        <v>0</v>
      </c>
      <c r="K129" s="15">
        <f>AP!K129+TA!K129+AN!K129+AT!K129+CO!K129+VA!K129+OH!K129+MA!K129+ÑU!K129+BI!K129+AR!K129+LR!K129+LL!K129+AY!K129+MG!K129+RM!K129</f>
        <v>0</v>
      </c>
      <c r="L129" s="15">
        <f>AP!L129+TA!L129+AN!L129+AT!L129+CO!L129+VA!L129+OH!L129+MA!L129+ÑU!L129+BI!L129+AR!L129+LR!L129+LL!L129+AY!L129+MG!L129+RM!L129</f>
        <v>0</v>
      </c>
      <c r="M129" s="15">
        <f>AP!M129+TA!M129+AN!M129+AT!M129+CO!M129+VA!M129+OH!M129+MA!M129+ÑU!M129+BI!M129+AR!M129+LR!M129+LL!M129+AY!M129+MG!M129+RM!M129</f>
        <v>0</v>
      </c>
      <c r="N129" s="15">
        <f>AP!N129+TA!N129+AN!N129+AT!N129+CO!N129+VA!N129+OH!N129+MA!N129+ÑU!N129+BI!N129+AR!N129+LR!N129+LL!N129+AY!N129+MG!N129+RM!N129</f>
        <v>0</v>
      </c>
      <c r="O129" s="15">
        <f>AP!O129+TA!O129+AN!O129+AT!O129+CO!O129+VA!O129+OH!O129+MA!O129+ÑU!O129+BI!O129+AR!O129+LR!O129+LL!O129+AY!O129+MG!O129+RM!O129</f>
        <v>0</v>
      </c>
      <c r="P129" s="15">
        <f>AP!P129+TA!P129+AN!P129+AT!P129+CO!P129+VA!P129+OH!P129+MA!P129+ÑU!P129+BI!P129+AR!P129+LR!P129+LL!P129+AY!P129+MG!P129+RM!P129</f>
        <v>0</v>
      </c>
      <c r="Q129" s="15">
        <f>AP!Q129+TA!Q129+AN!Q129+AT!Q129+CO!Q129+VA!Q129+OH!Q129+MA!Q129+ÑU!Q129+BI!Q129+AR!Q129+LR!Q129+LL!Q129+AY!Q129+MG!Q129+RM!Q129</f>
        <v>0</v>
      </c>
      <c r="R129" s="15">
        <f>AP!R129+TA!R129+AN!R129+AT!R129+CO!R129+VA!R129+OH!R129+MA!R129+ÑU!R129+BI!R129+AR!R129+LR!R129+LL!R129+AY!R129+MG!R129+RM!R129</f>
        <v>0</v>
      </c>
      <c r="S129" s="15">
        <f>AP!S129+TA!S129+AN!S129+AT!S129+CO!S129+VA!S129+OH!S129+MA!S129+ÑU!S129+BI!S129+AR!S129+LR!S129+LL!S129+AY!S129+MG!S129+RM!S129</f>
        <v>0</v>
      </c>
      <c r="T129" s="15">
        <f>AP!T129+TA!T129+AN!T129+AT!T129+CO!T129+VA!T129+OH!T129+MA!T129+ÑU!T129+BI!T129+AR!T129+LR!T129+LL!T129+AY!T129+MG!T129+RM!T129</f>
        <v>0</v>
      </c>
      <c r="U129" s="15">
        <f>AP!U129+TA!U129+AN!U129+AT!U129+CO!U129+VA!U129+OH!U129+MA!U129+ÑU!U129+BI!U129+AR!U129+LR!U129+LL!U129+AY!U129+MG!U129+RM!U129</f>
        <v>0</v>
      </c>
      <c r="V129" s="15">
        <f>AP!V129+TA!V129+AN!V129+AT!V129+CO!V129+VA!V129+OH!V129+MA!V129+ÑU!V129+BI!V129+AR!V129+LR!V129+LL!V129+AY!V129+MG!V129+RM!V129</f>
        <v>0</v>
      </c>
      <c r="W129" s="15">
        <f>AP!W129+TA!W129+AN!W129+AT!W129+CO!W129+VA!W129+OH!W129+MA!W129+ÑU!W129+BI!W129+AR!W129+LR!W129+LL!W129+AY!W129+MG!W129+RM!W129</f>
        <v>0</v>
      </c>
      <c r="X129" s="15">
        <f>AP!X129+TA!X129+AN!X129+AT!X129+CO!X129+VA!X129+OH!X129+MA!X129+ÑU!X129+BI!X129+AR!X129+LR!X129+LL!X129+AY!X129+MG!X129+RM!X129</f>
        <v>23306896</v>
      </c>
      <c r="Y129" s="15">
        <f>AP!Y129+TA!Y129+AN!Y129+AT!Y129+CO!Y129+VA!Y129+OH!Y129+MA!Y129+ÑU!Y129+BI!Y129+AR!Y129+LR!Y129+LL!Y129+AY!Y129+MG!Y129+RM!Y129</f>
        <v>25801289</v>
      </c>
      <c r="Z129" s="15">
        <f>AP!Z129+TA!Z129+AN!Z129+AT!Z129+CO!Z129+VA!Z129+OH!Z129+MA!Z129+ÑU!Z129+BI!Z129+AR!Z129+LR!Z129+LL!Z129+AY!Z129+MG!Z129+RM!Z129</f>
        <v>9109732.5700000003</v>
      </c>
      <c r="AA129" s="15">
        <f>AP!AA129+TA!AA129+AN!AA129+AT!AA129+CO!AA129+VA!AA129+OH!AA129+MA!AA129+ÑU!AA129+BI!AA129+AR!AA129+LR!AA129+LL!AA129+AY!AA129+MG!AA129+RM!AA129</f>
        <v>0</v>
      </c>
      <c r="AB129" s="15">
        <f>AP!AB129+TA!AB129+AN!AB129+AT!AB129+CO!AB129+VA!AB129+OH!AB129+MA!AB129+ÑU!AB129+BI!AB129+AR!AB129+LR!AB129+LL!AB129+AY!AB129+MG!AB129+RM!AB129</f>
        <v>0</v>
      </c>
      <c r="AC129" s="15">
        <f>AP!AC129+TA!AC129+AN!AC129+AT!AC129+CO!AC129+VA!AC129+OH!AC129+MA!AC129+ÑU!AC129+BI!AC129+AR!AC129+LR!AC129+LL!AC129+AY!AC129+MG!AC129+RM!AC129</f>
        <v>0</v>
      </c>
      <c r="AD129" s="15">
        <f>AP!AD129+TA!AD129+AN!AD129+AT!AD129+CO!AD129+VA!AD129+OH!AD129+MA!AD129+ÑU!AD129+BI!AD129+AR!AD129+LR!AD129+LL!AD129+AY!AD129+MG!AD129+RM!AD129</f>
        <v>0</v>
      </c>
      <c r="AE129" s="15">
        <f>AP!AE129+TA!AE129+AN!AE129+AT!AE129+CO!AE129+VA!AE129+OH!AE129+MA!AE129+ÑU!AE129+BI!AE129+AR!AE129+LR!AE129+LL!AE129+AY!AE129+MG!AE129+RM!AE129</f>
        <v>0</v>
      </c>
      <c r="AF129" s="15">
        <f>AP!AF129+TA!AF129+AN!AF129+AT!AF129+CO!AF129+VA!AF129+OH!AF129+MA!AF129+ÑU!AF129+BI!AF129+AR!AF129+LR!AF129+LL!AF129+AY!AF129+MG!AF129+RM!AF129</f>
        <v>0</v>
      </c>
      <c r="AG129" s="15">
        <f>AP!AG129+TA!AG129+AN!AG129+AT!AG129+CO!AG129+VA!AG129+OH!AG129+MA!AG129+ÑU!AG129+BI!AG129+AR!AG129+LR!AG129+LL!AG129+AY!AG129+MG!AG129+RM!AG129</f>
        <v>0</v>
      </c>
      <c r="AH129" s="15">
        <f>AP!AH129+TA!AH129+AN!AH129+AT!AH129+CO!AH129+VA!AH129+OH!AH129+MA!AH129+ÑU!AH129+BI!AH129+AR!AH129+LR!AH129+LL!AH129+AY!AH129+MG!AH129+RM!AH129</f>
        <v>0</v>
      </c>
      <c r="AI129" s="15">
        <f>AP!AI129+TA!AI129+AN!AI129+AT!AI129+CO!AI129+VA!AI129+OH!AI129+MA!AI129+ÑU!AI129+BI!AI129+AR!AI129+LR!AI129+LL!AI129+AY!AI129+MG!AI129+RM!AI129</f>
        <v>0</v>
      </c>
      <c r="AJ129" s="15">
        <f>AP!AJ129+TA!AJ129+AN!AJ129+AT!AJ129+CO!AJ129+VA!AJ129+OH!AJ129+MA!AJ129+ÑU!AJ129+BI!AJ129+AR!AJ129+LR!AJ129+LL!AJ129+AY!AJ129+MG!AJ129+RM!AJ129</f>
        <v>0</v>
      </c>
      <c r="AK129" s="15">
        <f>AP!AK129+TA!AK129+AN!AK129+AT!AK129+CO!AK129+VA!AK129+OH!AK129+MA!AK129+ÑU!AK129+BI!AK129+AR!AK129+LR!AK129+LL!AK129+AY!AK129+MG!AK129+RM!AK129</f>
        <v>0</v>
      </c>
      <c r="AL129" s="15">
        <f>AP!AL129+TA!AL129+AN!AL129+AT!AL129+CO!AL129+VA!AL129+OH!AL129+MA!AL129+ÑU!AL129+BI!AL129+AR!AL129+LR!AL129+LL!AL129+AY!AL129+MG!AL129+RM!AL129</f>
        <v>0</v>
      </c>
      <c r="AM129" s="15">
        <f>AP!AM129+TA!AM129+AN!AM129+AT!AM129+CO!AM129+VA!AM129+OH!AM129+MA!AM129+ÑU!AM129+BI!AM129+AR!AM129+LR!AM129+LL!AM129+AY!AM129+MG!AM129+RM!AM129</f>
        <v>0</v>
      </c>
      <c r="AN129" s="18">
        <f t="shared" si="225"/>
        <v>58217917.57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14">
        <f>AP!D130+TA!D130+AN!D130+AT!D130+CO!D130+VA!D130+OH!D130+MA!D130+ÑU!D130+BI!D130+AR!D130+LR!D130+LL!D130+AY!D130+MG!D130+RM!D130</f>
        <v>0</v>
      </c>
      <c r="E130" s="14">
        <f>AP!E130+TA!E130+AN!E130+AT!E130+CO!E130+VA!E130+OH!E130+MA!E130+ÑU!E130+BI!E130+AR!E130+LR!E130+LL!E130+AY!E130+MG!E130+RM!E130</f>
        <v>0</v>
      </c>
      <c r="F130" s="14">
        <f>AP!F130+TA!F130+AN!F130+AT!F130+CO!F130+VA!F130+OH!F130+MA!F130+ÑU!F130+BI!F130+AR!F130+LR!F130+LL!F130+AY!F130+MG!F130+RM!F130</f>
        <v>0</v>
      </c>
      <c r="G130" s="14">
        <f>AP!G130+TA!G130+AN!G130+AT!G130+CO!G130+VA!G130+OH!G130+MA!G130+ÑU!G130+BI!G130+AR!G130+LR!G130+LL!G130+AY!G130+MG!G130+RM!G130</f>
        <v>0</v>
      </c>
      <c r="H130" s="14">
        <f>AP!H130+TA!H130+AN!H130+AT!H130+CO!H130+VA!H130+OH!H130+MA!H130+ÑU!H130+BI!H130+AR!H130+LR!H130+LL!H130+AY!H130+MG!H130+RM!H130</f>
        <v>0</v>
      </c>
      <c r="I130" s="14">
        <f>AP!I130+TA!I130+AN!I130+AT!I130+CO!I130+VA!I130+OH!I130+MA!I130+ÑU!I130+BI!I130+AR!I130+LR!I130+LL!I130+AY!I130+MG!I130+RM!I130</f>
        <v>0</v>
      </c>
      <c r="J130" s="14">
        <f>AP!J130+TA!J130+AN!J130+AT!J130+CO!J130+VA!J130+OH!J130+MA!J130+ÑU!J130+BI!J130+AR!J130+LR!J130+LL!J130+AY!J130+MG!J130+RM!J130</f>
        <v>0</v>
      </c>
      <c r="K130" s="14">
        <f>AP!K130+TA!K130+AN!K130+AT!K130+CO!K130+VA!K130+OH!K130+MA!K130+ÑU!K130+BI!K130+AR!K130+LR!K130+LL!K130+AY!K130+MG!K130+RM!K130</f>
        <v>0</v>
      </c>
      <c r="L130" s="14">
        <f>AP!L130+TA!L130+AN!L130+AT!L130+CO!L130+VA!L130+OH!L130+MA!L130+ÑU!L130+BI!L130+AR!L130+LR!L130+LL!L130+AY!L130+MG!L130+RM!L130</f>
        <v>0</v>
      </c>
      <c r="M130" s="14">
        <f>AP!M130+TA!M130+AN!M130+AT!M130+CO!M130+VA!M130+OH!M130+MA!M130+ÑU!M130+BI!M130+AR!M130+LR!M130+LL!M130+AY!M130+MG!M130+RM!M130</f>
        <v>0</v>
      </c>
      <c r="N130" s="14">
        <f>AP!N130+TA!N130+AN!N130+AT!N130+CO!N130+VA!N130+OH!N130+MA!N130+ÑU!N130+BI!N130+AR!N130+LR!N130+LL!N130+AY!N130+MG!N130+RM!N130</f>
        <v>0</v>
      </c>
      <c r="O130" s="14">
        <f>AP!O130+TA!O130+AN!O130+AT!O130+CO!O130+VA!O130+OH!O130+MA!O130+ÑU!O130+BI!O130+AR!O130+LR!O130+LL!O130+AY!O130+MG!O130+RM!O130</f>
        <v>0</v>
      </c>
      <c r="P130" s="14">
        <f>AP!P130+TA!P130+AN!P130+AT!P130+CO!P130+VA!P130+OH!P130+MA!P130+ÑU!P130+BI!P130+AR!P130+LR!P130+LL!P130+AY!P130+MG!P130+RM!P130</f>
        <v>0</v>
      </c>
      <c r="Q130" s="14">
        <f>AP!Q130+TA!Q130+AN!Q130+AT!Q130+CO!Q130+VA!Q130+OH!Q130+MA!Q130+ÑU!Q130+BI!Q130+AR!Q130+LR!Q130+LL!Q130+AY!Q130+MG!Q130+RM!Q130</f>
        <v>0</v>
      </c>
      <c r="R130" s="14">
        <f>AP!R130+TA!R130+AN!R130+AT!R130+CO!R130+VA!R130+OH!R130+MA!R130+ÑU!R130+BI!R130+AR!R130+LR!R130+LL!R130+AY!R130+MG!R130+RM!R130</f>
        <v>0</v>
      </c>
      <c r="S130" s="14">
        <f>AP!S130+TA!S130+AN!S130+AT!S130+CO!S130+VA!S130+OH!S130+MA!S130+ÑU!S130+BI!S130+AR!S130+LR!S130+LL!S130+AY!S130+MG!S130+RM!S130</f>
        <v>0</v>
      </c>
      <c r="T130" s="14">
        <f>AP!T130+TA!T130+AN!T130+AT!T130+CO!T130+VA!T130+OH!T130+MA!T130+ÑU!T130+BI!T130+AR!T130+LR!T130+LL!T130+AY!T130+MG!T130+RM!T130</f>
        <v>0</v>
      </c>
      <c r="U130" s="14">
        <f>AP!U130+TA!U130+AN!U130+AT!U130+CO!U130+VA!U130+OH!U130+MA!U130+ÑU!U130+BI!U130+AR!U130+LR!U130+LL!U130+AY!U130+MG!U130+RM!U130</f>
        <v>0</v>
      </c>
      <c r="V130" s="14">
        <f>AP!V130+TA!V130+AN!V130+AT!V130+CO!V130+VA!V130+OH!V130+MA!V130+ÑU!V130+BI!V130+AR!V130+LR!V130+LL!V130+AY!V130+MG!V130+RM!V130</f>
        <v>0</v>
      </c>
      <c r="W130" s="14">
        <f>AP!W130+TA!W130+AN!W130+AT!W130+CO!W130+VA!W130+OH!W130+MA!W130+ÑU!W130+BI!W130+AR!W130+LR!W130+LL!W130+AY!W130+MG!W130+RM!W130</f>
        <v>0</v>
      </c>
      <c r="X130" s="14">
        <f>AP!X130+TA!X130+AN!X130+AT!X130+CO!X130+VA!X130+OH!X130+MA!X130+ÑU!X130+BI!X130+AR!X130+LR!X130+LL!X130+AY!X130+MG!X130+RM!X130</f>
        <v>0</v>
      </c>
      <c r="Y130" s="14">
        <f>AP!Y130+TA!Y130+AN!Y130+AT!Y130+CO!Y130+VA!Y130+OH!Y130+MA!Y130+ÑU!Y130+BI!Y130+AR!Y130+LR!Y130+LL!Y130+AY!Y130+MG!Y130+RM!Y130</f>
        <v>0</v>
      </c>
      <c r="Z130" s="14">
        <f>AP!Z130+TA!Z130+AN!Z130+AT!Z130+CO!Z130+VA!Z130+OH!Z130+MA!Z130+ÑU!Z130+BI!Z130+AR!Z130+LR!Z130+LL!Z130+AY!Z130+MG!Z130+RM!Z130</f>
        <v>4480</v>
      </c>
      <c r="AA130" s="14">
        <f>AP!AA130+TA!AA130+AN!AA130+AT!AA130+CO!AA130+VA!AA130+OH!AA130+MA!AA130+ÑU!AA130+BI!AA130+AR!AA130+LR!AA130+LL!AA130+AY!AA130+MG!AA130+RM!AA130</f>
        <v>0</v>
      </c>
      <c r="AB130" s="14">
        <f>AP!AB130+TA!AB130+AN!AB130+AT!AB130+CO!AB130+VA!AB130+OH!AB130+MA!AB130+ÑU!AB130+BI!AB130+AR!AB130+LR!AB130+LL!AB130+AY!AB130+MG!AB130+RM!AB130</f>
        <v>1110</v>
      </c>
      <c r="AC130" s="14">
        <f>AP!AC130+TA!AC130+AN!AC130+AT!AC130+CO!AC130+VA!AC130+OH!AC130+MA!AC130+ÑU!AC130+BI!AC130+AR!AC130+LR!AC130+LL!AC130+AY!AC130+MG!AC130+RM!AC130</f>
        <v>4029</v>
      </c>
      <c r="AD130" s="14">
        <f>AP!AD130+TA!AD130+AN!AD130+AT!AD130+CO!AD130+VA!AD130+OH!AD130+MA!AD130+ÑU!AD130+BI!AD130+AR!AD130+LR!AD130+LL!AD130+AY!AD130+MG!AD130+RM!AD130</f>
        <v>1111</v>
      </c>
      <c r="AE130" s="14">
        <f>AP!AE130+TA!AE130+AN!AE130+AT!AE130+CO!AE130+VA!AE130+OH!AE130+MA!AE130+ÑU!AE130+BI!AE130+AR!AE130+LR!AE130+LL!AE130+AY!AE130+MG!AE130+RM!AE130</f>
        <v>677</v>
      </c>
      <c r="AF130" s="14">
        <f>AP!AF130+TA!AF130+AN!AF130+AT!AF130+CO!AF130+VA!AF130+OH!AF130+MA!AF130+ÑU!AF130+BI!AF130+AR!AF130+LR!AF130+LL!AF130+AY!AF130+MG!AF130+RM!AF130</f>
        <v>0</v>
      </c>
      <c r="AG130" s="14">
        <f>AP!AG130+TA!AG130+AN!AG130+AT!AG130+CO!AG130+VA!AG130+OH!AG130+MA!AG130+ÑU!AG130+BI!AG130+AR!AG130+LR!AG130+LL!AG130+AY!AG130+MG!AG130+RM!AG130</f>
        <v>0</v>
      </c>
      <c r="AH130" s="14">
        <f>AP!AH130+TA!AH130+AN!AH130+AT!AH130+CO!AH130+VA!AH130+OH!AH130+MA!AH130+ÑU!AH130+BI!AH130+AR!AH130+LR!AH130+LL!AH130+AY!AH130+MG!AH130+RM!AH130</f>
        <v>0</v>
      </c>
      <c r="AI130" s="14">
        <f>AP!AI130+TA!AI130+AN!AI130+AT!AI130+CO!AI130+VA!AI130+OH!AI130+MA!AI130+ÑU!AI130+BI!AI130+AR!AI130+LR!AI130+LL!AI130+AY!AI130+MG!AI130+RM!AI130</f>
        <v>0</v>
      </c>
      <c r="AJ130" s="14">
        <f>AP!AJ130+TA!AJ130+AN!AJ130+AT!AJ130+CO!AJ130+VA!AJ130+OH!AJ130+MA!AJ130+ÑU!AJ130+BI!AJ130+AR!AJ130+LR!AJ130+LL!AJ130+AY!AJ130+MG!AJ130+RM!AJ130</f>
        <v>0</v>
      </c>
      <c r="AK130" s="14">
        <f>AP!AK130+TA!AK130+AN!AK130+AT!AK130+CO!AK130+VA!AK130+OH!AK130+MA!AK130+ÑU!AK130+BI!AK130+AR!AK130+LR!AK130+LL!AK130+AY!AK130+MG!AK130+RM!AK130</f>
        <v>0</v>
      </c>
      <c r="AL130" s="14">
        <f>AP!AL130+TA!AL130+AN!AL130+AT!AL130+CO!AL130+VA!AL130+OH!AL130+MA!AL130+ÑU!AL130+BI!AL130+AR!AL130+LR!AL130+LL!AL130+AY!AL130+MG!AL130+RM!AL130</f>
        <v>0</v>
      </c>
      <c r="AM130" s="14">
        <f>AP!AM130+TA!AM130+AN!AM130+AT!AM130+CO!AM130+VA!AM130+OH!AM130+MA!AM130+ÑU!AM130+BI!AM130+AR!AM130+LR!AM130+LL!AM130+AY!AM130+MG!AM130+RM!AM130</f>
        <v>0</v>
      </c>
      <c r="AN130" s="17">
        <f t="shared" si="225"/>
        <v>11407</v>
      </c>
      <c r="AP130" s="61"/>
    </row>
    <row r="131" spans="1:42" ht="12.75" customHeight="1" x14ac:dyDescent="0.2">
      <c r="A131" s="149"/>
      <c r="B131" s="137"/>
      <c r="C131" s="11" t="s">
        <v>3</v>
      </c>
      <c r="D131" s="15">
        <f>AP!D131+TA!D131+AN!D131+AT!D131+CO!D131+VA!D131+OH!D131+MA!D131+ÑU!D131+BI!D131+AR!D131+LR!D131+LL!D131+AY!D131+MG!D131+RM!D131</f>
        <v>0</v>
      </c>
      <c r="E131" s="15">
        <f>AP!E131+TA!E131+AN!E131+AT!E131+CO!E131+VA!E131+OH!E131+MA!E131+ÑU!E131+BI!E131+AR!E131+LR!E131+LL!E131+AY!E131+MG!E131+RM!E131</f>
        <v>0</v>
      </c>
      <c r="F131" s="15">
        <f>AP!F131+TA!F131+AN!F131+AT!F131+CO!F131+VA!F131+OH!F131+MA!F131+ÑU!F131+BI!F131+AR!F131+LR!F131+LL!F131+AY!F131+MG!F131+RM!F131</f>
        <v>0</v>
      </c>
      <c r="G131" s="15">
        <f>AP!G131+TA!G131+AN!G131+AT!G131+CO!G131+VA!G131+OH!G131+MA!G131+ÑU!G131+BI!G131+AR!G131+LR!G131+LL!G131+AY!G131+MG!G131+RM!G131</f>
        <v>0</v>
      </c>
      <c r="H131" s="15">
        <f>AP!H131+TA!H131+AN!H131+AT!H131+CO!H131+VA!H131+OH!H131+MA!H131+ÑU!H131+BI!H131+AR!H131+LR!H131+LL!H131+AY!H131+MG!H131+RM!H131</f>
        <v>0</v>
      </c>
      <c r="I131" s="15">
        <f>AP!I131+TA!I131+AN!I131+AT!I131+CO!I131+VA!I131+OH!I131+MA!I131+ÑU!I131+BI!I131+AR!I131+LR!I131+LL!I131+AY!I131+MG!I131+RM!I131</f>
        <v>0</v>
      </c>
      <c r="J131" s="15">
        <f>AP!J131+TA!J131+AN!J131+AT!J131+CO!J131+VA!J131+OH!J131+MA!J131+ÑU!J131+BI!J131+AR!J131+LR!J131+LL!J131+AY!J131+MG!J131+RM!J131</f>
        <v>0</v>
      </c>
      <c r="K131" s="15">
        <f>AP!K131+TA!K131+AN!K131+AT!K131+CO!K131+VA!K131+OH!K131+MA!K131+ÑU!K131+BI!K131+AR!K131+LR!K131+LL!K131+AY!K131+MG!K131+RM!K131</f>
        <v>0</v>
      </c>
      <c r="L131" s="15">
        <f>AP!L131+TA!L131+AN!L131+AT!L131+CO!L131+VA!L131+OH!L131+MA!L131+ÑU!L131+BI!L131+AR!L131+LR!L131+LL!L131+AY!L131+MG!L131+RM!L131</f>
        <v>0</v>
      </c>
      <c r="M131" s="15">
        <f>AP!M131+TA!M131+AN!M131+AT!M131+CO!M131+VA!M131+OH!M131+MA!M131+ÑU!M131+BI!M131+AR!M131+LR!M131+LL!M131+AY!M131+MG!M131+RM!M131</f>
        <v>0</v>
      </c>
      <c r="N131" s="15">
        <f>AP!N131+TA!N131+AN!N131+AT!N131+CO!N131+VA!N131+OH!N131+MA!N131+ÑU!N131+BI!N131+AR!N131+LR!N131+LL!N131+AY!N131+MG!N131+RM!N131</f>
        <v>0</v>
      </c>
      <c r="O131" s="15">
        <f>AP!O131+TA!O131+AN!O131+AT!O131+CO!O131+VA!O131+OH!O131+MA!O131+ÑU!O131+BI!O131+AR!O131+LR!O131+LL!O131+AY!O131+MG!O131+RM!O131</f>
        <v>0</v>
      </c>
      <c r="P131" s="15">
        <f>AP!P131+TA!P131+AN!P131+AT!P131+CO!P131+VA!P131+OH!P131+MA!P131+ÑU!P131+BI!P131+AR!P131+LR!P131+LL!P131+AY!P131+MG!P131+RM!P131</f>
        <v>0</v>
      </c>
      <c r="Q131" s="15">
        <f>AP!Q131+TA!Q131+AN!Q131+AT!Q131+CO!Q131+VA!Q131+OH!Q131+MA!Q131+ÑU!Q131+BI!Q131+AR!Q131+LR!Q131+LL!Q131+AY!Q131+MG!Q131+RM!Q131</f>
        <v>0</v>
      </c>
      <c r="R131" s="15">
        <f>AP!R131+TA!R131+AN!R131+AT!R131+CO!R131+VA!R131+OH!R131+MA!R131+ÑU!R131+BI!R131+AR!R131+LR!R131+LL!R131+AY!R131+MG!R131+RM!R131</f>
        <v>0</v>
      </c>
      <c r="S131" s="15">
        <f>AP!S131+TA!S131+AN!S131+AT!S131+CO!S131+VA!S131+OH!S131+MA!S131+ÑU!S131+BI!S131+AR!S131+LR!S131+LL!S131+AY!S131+MG!S131+RM!S131</f>
        <v>0</v>
      </c>
      <c r="T131" s="15">
        <f>AP!T131+TA!T131+AN!T131+AT!T131+CO!T131+VA!T131+OH!T131+MA!T131+ÑU!T131+BI!T131+AR!T131+LR!T131+LL!T131+AY!T131+MG!T131+RM!T131</f>
        <v>0</v>
      </c>
      <c r="U131" s="15">
        <f>AP!U131+TA!U131+AN!U131+AT!U131+CO!U131+VA!U131+OH!U131+MA!U131+ÑU!U131+BI!U131+AR!U131+LR!U131+LL!U131+AY!U131+MG!U131+RM!U131</f>
        <v>0</v>
      </c>
      <c r="V131" s="15">
        <f>AP!V131+TA!V131+AN!V131+AT!V131+CO!V131+VA!V131+OH!V131+MA!V131+ÑU!V131+BI!V131+AR!V131+LR!V131+LL!V131+AY!V131+MG!V131+RM!V131</f>
        <v>0</v>
      </c>
      <c r="W131" s="15">
        <f>AP!W131+TA!W131+AN!W131+AT!W131+CO!W131+VA!W131+OH!W131+MA!W131+ÑU!W131+BI!W131+AR!W131+LR!W131+LL!W131+AY!W131+MG!W131+RM!W131</f>
        <v>0</v>
      </c>
      <c r="X131" s="15">
        <f>AP!X131+TA!X131+AN!X131+AT!X131+CO!X131+VA!X131+OH!X131+MA!X131+ÑU!X131+BI!X131+AR!X131+LR!X131+LL!X131+AY!X131+MG!X131+RM!X131</f>
        <v>0</v>
      </c>
      <c r="Y131" s="15">
        <f>AP!Y131+TA!Y131+AN!Y131+AT!Y131+CO!Y131+VA!Y131+OH!Y131+MA!Y131+ÑU!Y131+BI!Y131+AR!Y131+LR!Y131+LL!Y131+AY!Y131+MG!Y131+RM!Y131</f>
        <v>0</v>
      </c>
      <c r="Z131" s="15">
        <f>AP!Z131+TA!Z131+AN!Z131+AT!Z131+CO!Z131+VA!Z131+OH!Z131+MA!Z131+ÑU!Z131+BI!Z131+AR!Z131+LR!Z131+LL!Z131+AY!Z131+MG!Z131+RM!Z131</f>
        <v>2648336.5799999996</v>
      </c>
      <c r="AA131" s="15">
        <f>AP!AA131+TA!AA131+AN!AA131+AT!AA131+CO!AA131+VA!AA131+OH!AA131+MA!AA131+ÑU!AA131+BI!AA131+AR!AA131+LR!AA131+LL!AA131+AY!AA131+MG!AA131+RM!AA131</f>
        <v>0</v>
      </c>
      <c r="AB131" s="15">
        <f>AP!AB131+TA!AB131+AN!AB131+AT!AB131+CO!AB131+VA!AB131+OH!AB131+MA!AB131+ÑU!AB131+BI!AB131+AR!AB131+LR!AB131+LL!AB131+AY!AB131+MG!AB131+RM!AB131</f>
        <v>1175889.96</v>
      </c>
      <c r="AC131" s="15">
        <f>AP!AC131+TA!AC131+AN!AC131+AT!AC131+CO!AC131+VA!AC131+OH!AC131+MA!AC131+ÑU!AC131+BI!AC131+AR!AC131+LR!AC131+LL!AC131+AY!AC131+MG!AC131+RM!AC131</f>
        <v>4790037.3599999994</v>
      </c>
      <c r="AD131" s="15">
        <f>AP!AD131+TA!AD131+AN!AD131+AT!AD131+CO!AD131+VA!AD131+OH!AD131+MA!AD131+ÑU!AD131+BI!AD131+AR!AD131+LR!AD131+LL!AD131+AY!AD131+MG!AD131+RM!AD131</f>
        <v>1463727.2472581156</v>
      </c>
      <c r="AE131" s="15">
        <f>AP!AE131+TA!AE131+AN!AE131+AT!AE131+CO!AE131+VA!AE131+OH!AE131+MA!AE131+ÑU!AE131+BI!AE131+AR!AE131+LR!AE131+LL!AE131+AY!AE131+MG!AE131+RM!AE131</f>
        <v>718299.21</v>
      </c>
      <c r="AF131" s="15">
        <f>AP!AF131+TA!AF131+AN!AF131+AT!AF131+CO!AF131+VA!AF131+OH!AF131+MA!AF131+ÑU!AF131+BI!AF131+AR!AF131+LR!AF131+LL!AF131+AY!AF131+MG!AF131+RM!AF131</f>
        <v>0</v>
      </c>
      <c r="AG131" s="15">
        <f>AP!AG131+TA!AG131+AN!AG131+AT!AG131+CO!AG131+VA!AG131+OH!AG131+MA!AG131+ÑU!AG131+BI!AG131+AR!AG131+LR!AG131+LL!AG131+AY!AG131+MG!AG131+RM!AG131</f>
        <v>0</v>
      </c>
      <c r="AH131" s="15">
        <f>AP!AH131+TA!AH131+AN!AH131+AT!AH131+CO!AH131+VA!AH131+OH!AH131+MA!AH131+ÑU!AH131+BI!AH131+AR!AH131+LR!AH131+LL!AH131+AY!AH131+MG!AH131+RM!AH131</f>
        <v>0</v>
      </c>
      <c r="AI131" s="15">
        <f>AP!AI131+TA!AI131+AN!AI131+AT!AI131+CO!AI131+VA!AI131+OH!AI131+MA!AI131+ÑU!AI131+BI!AI131+AR!AI131+LR!AI131+LL!AI131+AY!AI131+MG!AI131+RM!AI131</f>
        <v>0</v>
      </c>
      <c r="AJ131" s="15">
        <f>AP!AJ131+TA!AJ131+AN!AJ131+AT!AJ131+CO!AJ131+VA!AJ131+OH!AJ131+MA!AJ131+ÑU!AJ131+BI!AJ131+AR!AJ131+LR!AJ131+LL!AJ131+AY!AJ131+MG!AJ131+RM!AJ131</f>
        <v>0</v>
      </c>
      <c r="AK131" s="15">
        <f>AP!AK131+TA!AK131+AN!AK131+AT!AK131+CO!AK131+VA!AK131+OH!AK131+MA!AK131+ÑU!AK131+BI!AK131+AR!AK131+LR!AK131+LL!AK131+AY!AK131+MG!AK131+RM!AK131</f>
        <v>0</v>
      </c>
      <c r="AL131" s="15">
        <f>AP!AL131+TA!AL131+AN!AL131+AT!AL131+CO!AL131+VA!AL131+OH!AL131+MA!AL131+ÑU!AL131+BI!AL131+AR!AL131+LR!AL131+LL!AL131+AY!AL131+MG!AL131+RM!AL131</f>
        <v>0</v>
      </c>
      <c r="AM131" s="15">
        <f>AP!AM131+TA!AM131+AN!AM131+AT!AM131+CO!AM131+VA!AM131+OH!AM131+MA!AM131+ÑU!AM131+BI!AM131+AR!AM131+LR!AM131+LL!AM131+AY!AM131+MG!AM131+RM!AM131</f>
        <v>0</v>
      </c>
      <c r="AN131" s="18">
        <f t="shared" si="225"/>
        <v>10796290.357258115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f>AP!D132+TA!D132+AN!D132+AT!D132+CO!D132+VA!D132+OH!D132+MA!D132+ÑU!D132+BI!D132+AR!D132+LR!D132+LL!D132+AY!D132+MG!D132+RM!D132</f>
        <v>0</v>
      </c>
      <c r="E132" s="14">
        <f>AP!E132+TA!E132+AN!E132+AT!E132+CO!E132+VA!E132+OH!E132+MA!E132+ÑU!E132+BI!E132+AR!E132+LR!E132+LL!E132+AY!E132+MG!E132+RM!E132</f>
        <v>0</v>
      </c>
      <c r="F132" s="14">
        <f>AP!F132+TA!F132+AN!F132+AT!F132+CO!F132+VA!F132+OH!F132+MA!F132+ÑU!F132+BI!F132+AR!F132+LR!F132+LL!F132+AY!F132+MG!F132+RM!F132</f>
        <v>0</v>
      </c>
      <c r="G132" s="14">
        <f>AP!G132+TA!G132+AN!G132+AT!G132+CO!G132+VA!G132+OH!G132+MA!G132+ÑU!G132+BI!G132+AR!G132+LR!G132+LL!G132+AY!G132+MG!G132+RM!G132</f>
        <v>0</v>
      </c>
      <c r="H132" s="14">
        <f>AP!H132+TA!H132+AN!H132+AT!H132+CO!H132+VA!H132+OH!H132+MA!H132+ÑU!H132+BI!H132+AR!H132+LR!H132+LL!H132+AY!H132+MG!H132+RM!H132</f>
        <v>0</v>
      </c>
      <c r="I132" s="14">
        <f>AP!I132+TA!I132+AN!I132+AT!I132+CO!I132+VA!I132+OH!I132+MA!I132+ÑU!I132+BI!I132+AR!I132+LR!I132+LL!I132+AY!I132+MG!I132+RM!I132</f>
        <v>0</v>
      </c>
      <c r="J132" s="14">
        <f>AP!J132+TA!J132+AN!J132+AT!J132+CO!J132+VA!J132+OH!J132+MA!J132+ÑU!J132+BI!J132+AR!J132+LR!J132+LL!J132+AY!J132+MG!J132+RM!J132</f>
        <v>0</v>
      </c>
      <c r="K132" s="14">
        <f>AP!K132+TA!K132+AN!K132+AT!K132+CO!K132+VA!K132+OH!K132+MA!K132+ÑU!K132+BI!K132+AR!K132+LR!K132+LL!K132+AY!K132+MG!K132+RM!K132</f>
        <v>0</v>
      </c>
      <c r="L132" s="14">
        <f>AP!L132+TA!L132+AN!L132+AT!L132+CO!L132+VA!L132+OH!L132+MA!L132+ÑU!L132+BI!L132+AR!L132+LR!L132+LL!L132+AY!L132+MG!L132+RM!L132</f>
        <v>0</v>
      </c>
      <c r="M132" s="14">
        <f>AP!M132+TA!M132+AN!M132+AT!M132+CO!M132+VA!M132+OH!M132+MA!M132+ÑU!M132+BI!M132+AR!M132+LR!M132+LL!M132+AY!M132+MG!M132+RM!M132</f>
        <v>0</v>
      </c>
      <c r="N132" s="14">
        <f>AP!N132+TA!N132+AN!N132+AT!N132+CO!N132+VA!N132+OH!N132+MA!N132+ÑU!N132+BI!N132+AR!N132+LR!N132+LL!N132+AY!N132+MG!N132+RM!N132</f>
        <v>0</v>
      </c>
      <c r="O132" s="14">
        <f>AP!O132+TA!O132+AN!O132+AT!O132+CO!O132+VA!O132+OH!O132+MA!O132+ÑU!O132+BI!O132+AR!O132+LR!O132+LL!O132+AY!O132+MG!O132+RM!O132</f>
        <v>0</v>
      </c>
      <c r="P132" s="14">
        <f>AP!P132+TA!P132+AN!P132+AT!P132+CO!P132+VA!P132+OH!P132+MA!P132+ÑU!P132+BI!P132+AR!P132+LR!P132+LL!P132+AY!P132+MG!P132+RM!P132</f>
        <v>0</v>
      </c>
      <c r="Q132" s="14">
        <f>AP!Q132+TA!Q132+AN!Q132+AT!Q132+CO!Q132+VA!Q132+OH!Q132+MA!Q132+ÑU!Q132+BI!Q132+AR!Q132+LR!Q132+LL!Q132+AY!Q132+MG!Q132+RM!Q132</f>
        <v>0</v>
      </c>
      <c r="R132" s="14">
        <f>AP!R132+TA!R132+AN!R132+AT!R132+CO!R132+VA!R132+OH!R132+MA!R132+ÑU!R132+BI!R132+AR!R132+LR!R132+LL!R132+AY!R132+MG!R132+RM!R132</f>
        <v>0</v>
      </c>
      <c r="S132" s="14">
        <f>AP!S132+TA!S132+AN!S132+AT!S132+CO!S132+VA!S132+OH!S132+MA!S132+ÑU!S132+BI!S132+AR!S132+LR!S132+LL!S132+AY!S132+MG!S132+RM!S132</f>
        <v>0</v>
      </c>
      <c r="T132" s="14">
        <f>AP!T132+TA!T132+AN!T132+AT!T132+CO!T132+VA!T132+OH!T132+MA!T132+ÑU!T132+BI!T132+AR!T132+LR!T132+LL!T132+AY!T132+MG!T132+RM!T132</f>
        <v>0</v>
      </c>
      <c r="U132" s="14">
        <f>AP!U132+TA!U132+AN!U132+AT!U132+CO!U132+VA!U132+OH!U132+MA!U132+ÑU!U132+BI!U132+AR!U132+LR!U132+LL!U132+AY!U132+MG!U132+RM!U132</f>
        <v>0</v>
      </c>
      <c r="V132" s="14">
        <f>AP!V132+TA!V132+AN!V132+AT!V132+CO!V132+VA!V132+OH!V132+MA!V132+ÑU!V132+BI!V132+AR!V132+LR!V132+LL!V132+AY!V132+MG!V132+RM!V132</f>
        <v>0</v>
      </c>
      <c r="W132" s="14">
        <f>AP!W132+TA!W132+AN!W132+AT!W132+CO!W132+VA!W132+OH!W132+MA!W132+ÑU!W132+BI!W132+AR!W132+LR!W132+LL!W132+AY!W132+MG!W132+RM!W132</f>
        <v>0</v>
      </c>
      <c r="X132" s="14">
        <f>AP!X132+TA!X132+AN!X132+AT!X132+CO!X132+VA!X132+OH!X132+MA!X132+ÑU!X132+BI!X132+AR!X132+LR!X132+LL!X132+AY!X132+MG!X132+RM!X132</f>
        <v>0</v>
      </c>
      <c r="Y132" s="14">
        <f>AP!Y132+TA!Y132+AN!Y132+AT!Y132+CO!Y132+VA!Y132+OH!Y132+MA!Y132+ÑU!Y132+BI!Y132+AR!Y132+LR!Y132+LL!Y132+AY!Y132+MG!Y132+RM!Y132</f>
        <v>0</v>
      </c>
      <c r="Z132" s="14">
        <f>AP!Z132+TA!Z132+AN!Z132+AT!Z132+CO!Z132+VA!Z132+OH!Z132+MA!Z132+ÑU!Z132+BI!Z132+AR!Z132+LR!Z132+LL!Z132+AY!Z132+MG!Z132+RM!Z132</f>
        <v>0</v>
      </c>
      <c r="AA132" s="14">
        <f>AP!AA132+TA!AA132+AN!AA132+AT!AA132+CO!AA132+VA!AA132+OH!AA132+MA!AA132+ÑU!AA132+BI!AA132+AR!AA132+LR!AA132+LL!AA132+AY!AA132+MG!AA132+RM!AA132</f>
        <v>0</v>
      </c>
      <c r="AB132" s="14">
        <f>AP!AB132+TA!AB132+AN!AB132+AT!AB132+CO!AB132+VA!AB132+OH!AB132+MA!AB132+ÑU!AB132+BI!AB132+AR!AB132+LR!AB132+LL!AB132+AY!AB132+MG!AB132+RM!AB132</f>
        <v>0</v>
      </c>
      <c r="AC132" s="14">
        <f>AP!AC132+TA!AC132+AN!AC132+AT!AC132+CO!AC132+VA!AC132+OH!AC132+MA!AC132+ÑU!AC132+BI!AC132+AR!AC132+LR!AC132+LL!AC132+AY!AC132+MG!AC132+RM!AC132</f>
        <v>0</v>
      </c>
      <c r="AD132" s="14">
        <f>AP!AD132+TA!AD132+AN!AD132+AT!AD132+CO!AD132+VA!AD132+OH!AD132+MA!AD132+ÑU!AD132+BI!AD132+AR!AD132+LR!AD132+LL!AD132+AY!AD132+MG!AD132+RM!AD132</f>
        <v>0</v>
      </c>
      <c r="AE132" s="14">
        <f>AP!AE132+TA!AE132+AN!AE132+AT!AE132+CO!AE132+VA!AE132+OH!AE132+MA!AE132+ÑU!AE132+BI!AE132+AR!AE132+LR!AE132+LL!AE132+AY!AE132+MG!AE132+RM!AE132</f>
        <v>0</v>
      </c>
      <c r="AF132" s="14">
        <f>AP!AF132+TA!AF132+AN!AF132+AT!AF132+CO!AF132+VA!AF132+OH!AF132+MA!AF132+ÑU!AF132+BI!AF132+AR!AF132+LR!AF132+LL!AF132+AY!AF132+MG!AF132+RM!AF132</f>
        <v>0</v>
      </c>
      <c r="AG132" s="14">
        <f>AP!AG132+TA!AG132+AN!AG132+AT!AG132+CO!AG132+VA!AG132+OH!AG132+MA!AG132+ÑU!AG132+BI!AG132+AR!AG132+LR!AG132+LL!AG132+AY!AG132+MG!AG132+RM!AG132</f>
        <v>0</v>
      </c>
      <c r="AH132" s="14">
        <f>AP!AH132+TA!AH132+AN!AH132+AT!AH132+CO!AH132+VA!AH132+OH!AH132+MA!AH132+ÑU!AH132+BI!AH132+AR!AH132+LR!AH132+LL!AH132+AY!AH132+MG!AH132+RM!AH132</f>
        <v>0</v>
      </c>
      <c r="AI132" s="14">
        <f>AP!AI132+TA!AI132+AN!AI132+AT!AI132+CO!AI132+VA!AI132+OH!AI132+MA!AI132+ÑU!AI132+BI!AI132+AR!AI132+LR!AI132+LL!AI132+AY!AI132+MG!AI132+RM!AI132</f>
        <v>0</v>
      </c>
      <c r="AJ132" s="14">
        <f>AP!AJ132+TA!AJ132+AN!AJ132+AT!AJ132+CO!AJ132+VA!AJ132+OH!AJ132+MA!AJ132+ÑU!AJ132+BI!AJ132+AR!AJ132+LR!AJ132+LL!AJ132+AY!AJ132+MG!AJ132+RM!AJ132</f>
        <v>0</v>
      </c>
      <c r="AK132" s="14">
        <f>AP!AK132+TA!AK132+AN!AK132+AT!AK132+CO!AK132+VA!AK132+OH!AK132+MA!AK132+ÑU!AK132+BI!AK132+AR!AK132+LR!AK132+LL!AK132+AY!AK132+MG!AK132+RM!AK132</f>
        <v>0</v>
      </c>
      <c r="AL132" s="14">
        <f>AP!AL132+TA!AL132+AN!AL132+AT!AL132+CO!AL132+VA!AL132+OH!AL132+MA!AL132+ÑU!AL132+BI!AL132+AR!AL132+LR!AL132+LL!AL132+AY!AL132+MG!AL132+RM!AL132</f>
        <v>0</v>
      </c>
      <c r="AM132" s="14">
        <f>AP!AM132+TA!AM132+AN!AM132+AT!AM132+CO!AM132+VA!AM132+OH!AM132+MA!AM132+ÑU!AM132+BI!AM132+AR!AM132+LR!AM132+LL!AM132+AY!AM132+MG!AM132+RM!AM132</f>
        <v>0</v>
      </c>
      <c r="AN132" s="17">
        <f t="shared" si="225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f>AP!D133+TA!D133+AN!D133+AT!D133+CO!D133+VA!D133+OH!D133+MA!D133+ÑU!D133+BI!D133+AR!D133+LR!D133+LL!D133+AY!D133+MG!D133+RM!D133</f>
        <v>0</v>
      </c>
      <c r="E133" s="15">
        <f>AP!E133+TA!E133+AN!E133+AT!E133+CO!E133+VA!E133+OH!E133+MA!E133+ÑU!E133+BI!E133+AR!E133+LR!E133+LL!E133+AY!E133+MG!E133+RM!E133</f>
        <v>0</v>
      </c>
      <c r="F133" s="15">
        <f>AP!F133+TA!F133+AN!F133+AT!F133+CO!F133+VA!F133+OH!F133+MA!F133+ÑU!F133+BI!F133+AR!F133+LR!F133+LL!F133+AY!F133+MG!F133+RM!F133</f>
        <v>0</v>
      </c>
      <c r="G133" s="15">
        <f>AP!G133+TA!G133+AN!G133+AT!G133+CO!G133+VA!G133+OH!G133+MA!G133+ÑU!G133+BI!G133+AR!G133+LR!G133+LL!G133+AY!G133+MG!G133+RM!G133</f>
        <v>0</v>
      </c>
      <c r="H133" s="15">
        <f>AP!H133+TA!H133+AN!H133+AT!H133+CO!H133+VA!H133+OH!H133+MA!H133+ÑU!H133+BI!H133+AR!H133+LR!H133+LL!H133+AY!H133+MG!H133+RM!H133</f>
        <v>0</v>
      </c>
      <c r="I133" s="15">
        <f>AP!I133+TA!I133+AN!I133+AT!I133+CO!I133+VA!I133+OH!I133+MA!I133+ÑU!I133+BI!I133+AR!I133+LR!I133+LL!I133+AY!I133+MG!I133+RM!I133</f>
        <v>0</v>
      </c>
      <c r="J133" s="15">
        <f>AP!J133+TA!J133+AN!J133+AT!J133+CO!J133+VA!J133+OH!J133+MA!J133+ÑU!J133+BI!J133+AR!J133+LR!J133+LL!J133+AY!J133+MG!J133+RM!J133</f>
        <v>0</v>
      </c>
      <c r="K133" s="15">
        <f>AP!K133+TA!K133+AN!K133+AT!K133+CO!K133+VA!K133+OH!K133+MA!K133+ÑU!K133+BI!K133+AR!K133+LR!K133+LL!K133+AY!K133+MG!K133+RM!K133</f>
        <v>0</v>
      </c>
      <c r="L133" s="15">
        <f>AP!L133+TA!L133+AN!L133+AT!L133+CO!L133+VA!L133+OH!L133+MA!L133+ÑU!L133+BI!L133+AR!L133+LR!L133+LL!L133+AY!L133+MG!L133+RM!L133</f>
        <v>0</v>
      </c>
      <c r="M133" s="15">
        <f>AP!M133+TA!M133+AN!M133+AT!M133+CO!M133+VA!M133+OH!M133+MA!M133+ÑU!M133+BI!M133+AR!M133+LR!M133+LL!M133+AY!M133+MG!M133+RM!M133</f>
        <v>0</v>
      </c>
      <c r="N133" s="15">
        <f>AP!N133+TA!N133+AN!N133+AT!N133+CO!N133+VA!N133+OH!N133+MA!N133+ÑU!N133+BI!N133+AR!N133+LR!N133+LL!N133+AY!N133+MG!N133+RM!N133</f>
        <v>0</v>
      </c>
      <c r="O133" s="15">
        <f>AP!O133+TA!O133+AN!O133+AT!O133+CO!O133+VA!O133+OH!O133+MA!O133+ÑU!O133+BI!O133+AR!O133+LR!O133+LL!O133+AY!O133+MG!O133+RM!O133</f>
        <v>0</v>
      </c>
      <c r="P133" s="15">
        <f>AP!P133+TA!P133+AN!P133+AT!P133+CO!P133+VA!P133+OH!P133+MA!P133+ÑU!P133+BI!P133+AR!P133+LR!P133+LL!P133+AY!P133+MG!P133+RM!P133</f>
        <v>0</v>
      </c>
      <c r="Q133" s="15">
        <f>AP!Q133+TA!Q133+AN!Q133+AT!Q133+CO!Q133+VA!Q133+OH!Q133+MA!Q133+ÑU!Q133+BI!Q133+AR!Q133+LR!Q133+LL!Q133+AY!Q133+MG!Q133+RM!Q133</f>
        <v>0</v>
      </c>
      <c r="R133" s="15">
        <f>AP!R133+TA!R133+AN!R133+AT!R133+CO!R133+VA!R133+OH!R133+MA!R133+ÑU!R133+BI!R133+AR!R133+LR!R133+LL!R133+AY!R133+MG!R133+RM!R133</f>
        <v>0</v>
      </c>
      <c r="S133" s="15">
        <f>AP!S133+TA!S133+AN!S133+AT!S133+CO!S133+VA!S133+OH!S133+MA!S133+ÑU!S133+BI!S133+AR!S133+LR!S133+LL!S133+AY!S133+MG!S133+RM!S133</f>
        <v>0</v>
      </c>
      <c r="T133" s="15">
        <f>AP!T133+TA!T133+AN!T133+AT!T133+CO!T133+VA!T133+OH!T133+MA!T133+ÑU!T133+BI!T133+AR!T133+LR!T133+LL!T133+AY!T133+MG!T133+RM!T133</f>
        <v>0</v>
      </c>
      <c r="U133" s="15">
        <f>AP!U133+TA!U133+AN!U133+AT!U133+CO!U133+VA!U133+OH!U133+MA!U133+ÑU!U133+BI!U133+AR!U133+LR!U133+LL!U133+AY!U133+MG!U133+RM!U133</f>
        <v>0</v>
      </c>
      <c r="V133" s="15">
        <f>AP!V133+TA!V133+AN!V133+AT!V133+CO!V133+VA!V133+OH!V133+MA!V133+ÑU!V133+BI!V133+AR!V133+LR!V133+LL!V133+AY!V133+MG!V133+RM!V133</f>
        <v>0</v>
      </c>
      <c r="W133" s="15">
        <f>AP!W133+TA!W133+AN!W133+AT!W133+CO!W133+VA!W133+OH!W133+MA!W133+ÑU!W133+BI!W133+AR!W133+LR!W133+LL!W133+AY!W133+MG!W133+RM!W133</f>
        <v>0</v>
      </c>
      <c r="X133" s="15">
        <f>AP!X133+TA!X133+AN!X133+AT!X133+CO!X133+VA!X133+OH!X133+MA!X133+ÑU!X133+BI!X133+AR!X133+LR!X133+LL!X133+AY!X133+MG!X133+RM!X133</f>
        <v>0</v>
      </c>
      <c r="Y133" s="15">
        <f>AP!Y133+TA!Y133+AN!Y133+AT!Y133+CO!Y133+VA!Y133+OH!Y133+MA!Y133+ÑU!Y133+BI!Y133+AR!Y133+LR!Y133+LL!Y133+AY!Y133+MG!Y133+RM!Y133</f>
        <v>0</v>
      </c>
      <c r="Z133" s="15">
        <f>AP!Z133+TA!Z133+AN!Z133+AT!Z133+CO!Z133+VA!Z133+OH!Z133+MA!Z133+ÑU!Z133+BI!Z133+AR!Z133+LR!Z133+LL!Z133+AY!Z133+MG!Z133+RM!Z133</f>
        <v>0</v>
      </c>
      <c r="AA133" s="15">
        <f>AP!AA133+TA!AA133+AN!AA133+AT!AA133+CO!AA133+VA!AA133+OH!AA133+MA!AA133+ÑU!AA133+BI!AA133+AR!AA133+LR!AA133+LL!AA133+AY!AA133+MG!AA133+RM!AA133</f>
        <v>0</v>
      </c>
      <c r="AB133" s="15">
        <f>AP!AB133+TA!AB133+AN!AB133+AT!AB133+CO!AB133+VA!AB133+OH!AB133+MA!AB133+ÑU!AB133+BI!AB133+AR!AB133+LR!AB133+LL!AB133+AY!AB133+MG!AB133+RM!AB133</f>
        <v>0</v>
      </c>
      <c r="AC133" s="15">
        <f>AP!AC133+TA!AC133+AN!AC133+AT!AC133+CO!AC133+VA!AC133+OH!AC133+MA!AC133+ÑU!AC133+BI!AC133+AR!AC133+LR!AC133+LL!AC133+AY!AC133+MG!AC133+RM!AC133</f>
        <v>0</v>
      </c>
      <c r="AD133" s="15">
        <f>AP!AD133+TA!AD133+AN!AD133+AT!AD133+CO!AD133+VA!AD133+OH!AD133+MA!AD133+ÑU!AD133+BI!AD133+AR!AD133+LR!AD133+LL!AD133+AY!AD133+MG!AD133+RM!AD133</f>
        <v>0</v>
      </c>
      <c r="AE133" s="15">
        <f>AP!AE133+TA!AE133+AN!AE133+AT!AE133+CO!AE133+VA!AE133+OH!AE133+MA!AE133+ÑU!AE133+BI!AE133+AR!AE133+LR!AE133+LL!AE133+AY!AE133+MG!AE133+RM!AE133</f>
        <v>0</v>
      </c>
      <c r="AF133" s="15">
        <f>AP!AF133+TA!AF133+AN!AF133+AT!AF133+CO!AF133+VA!AF133+OH!AF133+MA!AF133+ÑU!AF133+BI!AF133+AR!AF133+LR!AF133+LL!AF133+AY!AF133+MG!AF133+RM!AF133</f>
        <v>0</v>
      </c>
      <c r="AG133" s="15">
        <f>AP!AG133+TA!AG133+AN!AG133+AT!AG133+CO!AG133+VA!AG133+OH!AG133+MA!AG133+ÑU!AG133+BI!AG133+AR!AG133+LR!AG133+LL!AG133+AY!AG133+MG!AG133+RM!AG133</f>
        <v>0</v>
      </c>
      <c r="AH133" s="15">
        <f>AP!AH133+TA!AH133+AN!AH133+AT!AH133+CO!AH133+VA!AH133+OH!AH133+MA!AH133+ÑU!AH133+BI!AH133+AR!AH133+LR!AH133+LL!AH133+AY!AH133+MG!AH133+RM!AH133</f>
        <v>0</v>
      </c>
      <c r="AI133" s="15">
        <f>AP!AI133+TA!AI133+AN!AI133+AT!AI133+CO!AI133+VA!AI133+OH!AI133+MA!AI133+ÑU!AI133+BI!AI133+AR!AI133+LR!AI133+LL!AI133+AY!AI133+MG!AI133+RM!AI133</f>
        <v>0</v>
      </c>
      <c r="AJ133" s="15">
        <f>AP!AJ133+TA!AJ133+AN!AJ133+AT!AJ133+CO!AJ133+VA!AJ133+OH!AJ133+MA!AJ133+ÑU!AJ133+BI!AJ133+AR!AJ133+LR!AJ133+LL!AJ133+AY!AJ133+MG!AJ133+RM!AJ133</f>
        <v>0</v>
      </c>
      <c r="AK133" s="15">
        <f>AP!AK133+TA!AK133+AN!AK133+AT!AK133+CO!AK133+VA!AK133+OH!AK133+MA!AK133+ÑU!AK133+BI!AK133+AR!AK133+LR!AK133+LL!AK133+AY!AK133+MG!AK133+RM!AK133</f>
        <v>0</v>
      </c>
      <c r="AL133" s="15">
        <f>AP!AL133+TA!AL133+AN!AL133+AT!AL133+CO!AL133+VA!AL133+OH!AL133+MA!AL133+ÑU!AL133+BI!AL133+AR!AL133+LR!AL133+LL!AL133+AY!AL133+MG!AL133+RM!AL133</f>
        <v>0</v>
      </c>
      <c r="AM133" s="15">
        <f>AP!AM133+TA!AM133+AN!AM133+AT!AM133+CO!AM133+VA!AM133+OH!AM133+MA!AM133+ÑU!AM133+BI!AM133+AR!AM133+LR!AM133+LL!AM133+AY!AM133+MG!AM133+RM!AM133</f>
        <v>0</v>
      </c>
      <c r="AN133" s="18">
        <f t="shared" si="225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f>AP!D134+TA!D134+AN!D134+AT!D134+CO!D134+VA!D134+OH!D134+MA!D134+ÑU!D134+BI!D134+AR!D134+LR!D134+LL!D134+AY!D134+MG!D134+RM!D134</f>
        <v>0</v>
      </c>
      <c r="E134" s="14">
        <f>AP!E134+TA!E134+AN!E134+AT!E134+CO!E134+VA!E134+OH!E134+MA!E134+ÑU!E134+BI!E134+AR!E134+LR!E134+LL!E134+AY!E134+MG!E134+RM!E134</f>
        <v>0</v>
      </c>
      <c r="F134" s="14">
        <f>AP!F134+TA!F134+AN!F134+AT!F134+CO!F134+VA!F134+OH!F134+MA!F134+ÑU!F134+BI!F134+AR!F134+LR!F134+LL!F134+AY!F134+MG!F134+RM!F134</f>
        <v>0</v>
      </c>
      <c r="G134" s="14">
        <f>AP!G134+TA!G134+AN!G134+AT!G134+CO!G134+VA!G134+OH!G134+MA!G134+ÑU!G134+BI!G134+AR!G134+LR!G134+LL!G134+AY!G134+MG!G134+RM!G134</f>
        <v>0</v>
      </c>
      <c r="H134" s="14">
        <f>AP!H134+TA!H134+AN!H134+AT!H134+CO!H134+VA!H134+OH!H134+MA!H134+ÑU!H134+BI!H134+AR!H134+LR!H134+LL!H134+AY!H134+MG!H134+RM!H134</f>
        <v>0</v>
      </c>
      <c r="I134" s="14">
        <f>AP!I134+TA!I134+AN!I134+AT!I134+CO!I134+VA!I134+OH!I134+MA!I134+ÑU!I134+BI!I134+AR!I134+LR!I134+LL!I134+AY!I134+MG!I134+RM!I134</f>
        <v>0</v>
      </c>
      <c r="J134" s="14">
        <f>AP!J134+TA!J134+AN!J134+AT!J134+CO!J134+VA!J134+OH!J134+MA!J134+ÑU!J134+BI!J134+AR!J134+LR!J134+LL!J134+AY!J134+MG!J134+RM!J134</f>
        <v>0</v>
      </c>
      <c r="K134" s="14">
        <f>AP!K134+TA!K134+AN!K134+AT!K134+CO!K134+VA!K134+OH!K134+MA!K134+ÑU!K134+BI!K134+AR!K134+LR!K134+LL!K134+AY!K134+MG!K134+RM!K134</f>
        <v>0</v>
      </c>
      <c r="L134" s="14">
        <f>AP!L134+TA!L134+AN!L134+AT!L134+CO!L134+VA!L134+OH!L134+MA!L134+ÑU!L134+BI!L134+AR!L134+LR!L134+LL!L134+AY!L134+MG!L134+RM!L134</f>
        <v>0</v>
      </c>
      <c r="M134" s="14">
        <f>AP!M134+TA!M134+AN!M134+AT!M134+CO!M134+VA!M134+OH!M134+MA!M134+ÑU!M134+BI!M134+AR!M134+LR!M134+LL!M134+AY!M134+MG!M134+RM!M134</f>
        <v>0</v>
      </c>
      <c r="N134" s="14">
        <f>AP!N134+TA!N134+AN!N134+AT!N134+CO!N134+VA!N134+OH!N134+MA!N134+ÑU!N134+BI!N134+AR!N134+LR!N134+LL!N134+AY!N134+MG!N134+RM!N134</f>
        <v>0</v>
      </c>
      <c r="O134" s="14">
        <f>AP!O134+TA!O134+AN!O134+AT!O134+CO!O134+VA!O134+OH!O134+MA!O134+ÑU!O134+BI!O134+AR!O134+LR!O134+LL!O134+AY!O134+MG!O134+RM!O134</f>
        <v>0</v>
      </c>
      <c r="P134" s="14">
        <f>AP!P134+TA!P134+AN!P134+AT!P134+CO!P134+VA!P134+OH!P134+MA!P134+ÑU!P134+BI!P134+AR!P134+LR!P134+LL!P134+AY!P134+MG!P134+RM!P134</f>
        <v>0</v>
      </c>
      <c r="Q134" s="14">
        <f>AP!Q134+TA!Q134+AN!Q134+AT!Q134+CO!Q134+VA!Q134+OH!Q134+MA!Q134+ÑU!Q134+BI!Q134+AR!Q134+LR!Q134+LL!Q134+AY!Q134+MG!Q134+RM!Q134</f>
        <v>0</v>
      </c>
      <c r="R134" s="14">
        <f>AP!R134+TA!R134+AN!R134+AT!R134+CO!R134+VA!R134+OH!R134+MA!R134+ÑU!R134+BI!R134+AR!R134+LR!R134+LL!R134+AY!R134+MG!R134+RM!R134</f>
        <v>0</v>
      </c>
      <c r="S134" s="14">
        <f>AP!S134+TA!S134+AN!S134+AT!S134+CO!S134+VA!S134+OH!S134+MA!S134+ÑU!S134+BI!S134+AR!S134+LR!S134+LL!S134+AY!S134+MG!S134+RM!S134</f>
        <v>0</v>
      </c>
      <c r="T134" s="14">
        <f>AP!T134+TA!T134+AN!T134+AT!T134+CO!T134+VA!T134+OH!T134+MA!T134+ÑU!T134+BI!T134+AR!T134+LR!T134+LL!T134+AY!T134+MG!T134+RM!T134</f>
        <v>0</v>
      </c>
      <c r="U134" s="14">
        <f>AP!U134+TA!U134+AN!U134+AT!U134+CO!U134+VA!U134+OH!U134+MA!U134+ÑU!U134+BI!U134+AR!U134+LR!U134+LL!U134+AY!U134+MG!U134+RM!U134</f>
        <v>0</v>
      </c>
      <c r="V134" s="14">
        <f>AP!V134+TA!V134+AN!V134+AT!V134+CO!V134+VA!V134+OH!V134+MA!V134+ÑU!V134+BI!V134+AR!V134+LR!V134+LL!V134+AY!V134+MG!V134+RM!V134</f>
        <v>0</v>
      </c>
      <c r="W134" s="14">
        <f>AP!W134+TA!W134+AN!W134+AT!W134+CO!W134+VA!W134+OH!W134+MA!W134+ÑU!W134+BI!W134+AR!W134+LR!W134+LL!W134+AY!W134+MG!W134+RM!W134</f>
        <v>0</v>
      </c>
      <c r="X134" s="14">
        <f>AP!X134+TA!X134+AN!X134+AT!X134+CO!X134+VA!X134+OH!X134+MA!X134+ÑU!X134+BI!X134+AR!X134+LR!X134+LL!X134+AY!X134+MG!X134+RM!X134</f>
        <v>0</v>
      </c>
      <c r="Y134" s="14">
        <f>AP!Y134+TA!Y134+AN!Y134+AT!Y134+CO!Y134+VA!Y134+OH!Y134+MA!Y134+ÑU!Y134+BI!Y134+AR!Y134+LR!Y134+LL!Y134+AY!Y134+MG!Y134+RM!Y134</f>
        <v>0</v>
      </c>
      <c r="Z134" s="14">
        <f>AP!Z134+TA!Z134+AN!Z134+AT!Z134+CO!Z134+VA!Z134+OH!Z134+MA!Z134+ÑU!Z134+BI!Z134+AR!Z134+LR!Z134+LL!Z134+AY!Z134+MG!Z134+RM!Z134</f>
        <v>0</v>
      </c>
      <c r="AA134" s="14">
        <f>AP!AA134+TA!AA134+AN!AA134+AT!AA134+CO!AA134+VA!AA134+OH!AA134+MA!AA134+ÑU!AA134+BI!AA134+AR!AA134+LR!AA134+LL!AA134+AY!AA134+MG!AA134+RM!AA134</f>
        <v>0</v>
      </c>
      <c r="AB134" s="14">
        <f>AP!AB134+TA!AB134+AN!AB134+AT!AB134+CO!AB134+VA!AB134+OH!AB134+MA!AB134+ÑU!AB134+BI!AB134+AR!AB134+LR!AB134+LL!AB134+AY!AB134+MG!AB134+RM!AB134</f>
        <v>0</v>
      </c>
      <c r="AC134" s="14">
        <f>AP!AC134+TA!AC134+AN!AC134+AT!AC134+CO!AC134+VA!AC134+OH!AC134+MA!AC134+ÑU!AC134+BI!AC134+AR!AC134+LR!AC134+LL!AC134+AY!AC134+MG!AC134+RM!AC134</f>
        <v>0</v>
      </c>
      <c r="AD134" s="14">
        <f>AP!AD134+TA!AD134+AN!AD134+AT!AD134+CO!AD134+VA!AD134+OH!AD134+MA!AD134+ÑU!AD134+BI!AD134+AR!AD134+LR!AD134+LL!AD134+AY!AD134+MG!AD134+RM!AD134</f>
        <v>0</v>
      </c>
      <c r="AE134" s="14">
        <f>AP!AE134+TA!AE134+AN!AE134+AT!AE134+CO!AE134+VA!AE134+OH!AE134+MA!AE134+ÑU!AE134+BI!AE134+AR!AE134+LR!AE134+LL!AE134+AY!AE134+MG!AE134+RM!AE134</f>
        <v>0</v>
      </c>
      <c r="AF134" s="14">
        <f>AP!AF134+TA!AF134+AN!AF134+AT!AF134+CO!AF134+VA!AF134+OH!AF134+MA!AF134+ÑU!AF134+BI!AF134+AR!AF134+LR!AF134+LL!AF134+AY!AF134+MG!AF134+RM!AF134</f>
        <v>0</v>
      </c>
      <c r="AG134" s="14">
        <f>AP!AG134+TA!AG134+AN!AG134+AT!AG134+CO!AG134+VA!AG134+OH!AG134+MA!AG134+ÑU!AG134+BI!AG134+AR!AG134+LR!AG134+LL!AG134+AY!AG134+MG!AG134+RM!AG134</f>
        <v>0</v>
      </c>
      <c r="AH134" s="14">
        <f>AP!AH134+TA!AH134+AN!AH134+AT!AH134+CO!AH134+VA!AH134+OH!AH134+MA!AH134+ÑU!AH134+BI!AH134+AR!AH134+LR!AH134+LL!AH134+AY!AH134+MG!AH134+RM!AH134</f>
        <v>0</v>
      </c>
      <c r="AI134" s="14">
        <f>AP!AI134+TA!AI134+AN!AI134+AT!AI134+CO!AI134+VA!AI134+OH!AI134+MA!AI134+ÑU!AI134+BI!AI134+AR!AI134+LR!AI134+LL!AI134+AY!AI134+MG!AI134+RM!AI134</f>
        <v>0</v>
      </c>
      <c r="AJ134" s="14">
        <f>AP!AJ134+TA!AJ134+AN!AJ134+AT!AJ134+CO!AJ134+VA!AJ134+OH!AJ134+MA!AJ134+ÑU!AJ134+BI!AJ134+AR!AJ134+LR!AJ134+LL!AJ134+AY!AJ134+MG!AJ134+RM!AJ134</f>
        <v>0</v>
      </c>
      <c r="AK134" s="14">
        <f>AP!AK134+TA!AK134+AN!AK134+AT!AK134+CO!AK134+VA!AK134+OH!AK134+MA!AK134+ÑU!AK134+BI!AK134+AR!AK134+LR!AK134+LL!AK134+AY!AK134+MG!AK134+RM!AK134</f>
        <v>0</v>
      </c>
      <c r="AL134" s="14">
        <f>AP!AL134+TA!AL134+AN!AL134+AT!AL134+CO!AL134+VA!AL134+OH!AL134+MA!AL134+ÑU!AL134+BI!AL134+AR!AL134+LR!AL134+LL!AL134+AY!AL134+MG!AL134+RM!AL134</f>
        <v>0</v>
      </c>
      <c r="AM134" s="14">
        <f>AP!AM134+TA!AM134+AN!AM134+AT!AM134+CO!AM134+VA!AM134+OH!AM134+MA!AM134+ÑU!AM134+BI!AM134+AR!AM134+LR!AM134+LL!AM134+AY!AM134+MG!AM134+RM!AM134</f>
        <v>0</v>
      </c>
      <c r="AN134" s="17">
        <f t="shared" si="225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f>AP!D135+TA!D135+AN!D135+AT!D135+CO!D135+VA!D135+OH!D135+MA!D135+ÑU!D135+BI!D135+AR!D135+LR!D135+LL!D135+AY!D135+MG!D135+RM!D135</f>
        <v>0</v>
      </c>
      <c r="E135" s="15">
        <f>AP!E135+TA!E135+AN!E135+AT!E135+CO!E135+VA!E135+OH!E135+MA!E135+ÑU!E135+BI!E135+AR!E135+LR!E135+LL!E135+AY!E135+MG!E135+RM!E135</f>
        <v>0</v>
      </c>
      <c r="F135" s="15">
        <f>AP!F135+TA!F135+AN!F135+AT!F135+CO!F135+VA!F135+OH!F135+MA!F135+ÑU!F135+BI!F135+AR!F135+LR!F135+LL!F135+AY!F135+MG!F135+RM!F135</f>
        <v>0</v>
      </c>
      <c r="G135" s="15">
        <f>AP!G135+TA!G135+AN!G135+AT!G135+CO!G135+VA!G135+OH!G135+MA!G135+ÑU!G135+BI!G135+AR!G135+LR!G135+LL!G135+AY!G135+MG!G135+RM!G135</f>
        <v>0</v>
      </c>
      <c r="H135" s="15">
        <f>AP!H135+TA!H135+AN!H135+AT!H135+CO!H135+VA!H135+OH!H135+MA!H135+ÑU!H135+BI!H135+AR!H135+LR!H135+LL!H135+AY!H135+MG!H135+RM!H135</f>
        <v>0</v>
      </c>
      <c r="I135" s="15">
        <f>AP!I135+TA!I135+AN!I135+AT!I135+CO!I135+VA!I135+OH!I135+MA!I135+ÑU!I135+BI!I135+AR!I135+LR!I135+LL!I135+AY!I135+MG!I135+RM!I135</f>
        <v>0</v>
      </c>
      <c r="J135" s="15">
        <f>AP!J135+TA!J135+AN!J135+AT!J135+CO!J135+VA!J135+OH!J135+MA!J135+ÑU!J135+BI!J135+AR!J135+LR!J135+LL!J135+AY!J135+MG!J135+RM!J135</f>
        <v>0</v>
      </c>
      <c r="K135" s="15">
        <f>AP!K135+TA!K135+AN!K135+AT!K135+CO!K135+VA!K135+OH!K135+MA!K135+ÑU!K135+BI!K135+AR!K135+LR!K135+LL!K135+AY!K135+MG!K135+RM!K135</f>
        <v>0</v>
      </c>
      <c r="L135" s="15">
        <f>AP!L135+TA!L135+AN!L135+AT!L135+CO!L135+VA!L135+OH!L135+MA!L135+ÑU!L135+BI!L135+AR!L135+LR!L135+LL!L135+AY!L135+MG!L135+RM!L135</f>
        <v>0</v>
      </c>
      <c r="M135" s="15">
        <f>AP!M135+TA!M135+AN!M135+AT!M135+CO!M135+VA!M135+OH!M135+MA!M135+ÑU!M135+BI!M135+AR!M135+LR!M135+LL!M135+AY!M135+MG!M135+RM!M135</f>
        <v>0</v>
      </c>
      <c r="N135" s="15">
        <f>AP!N135+TA!N135+AN!N135+AT!N135+CO!N135+VA!N135+OH!N135+MA!N135+ÑU!N135+BI!N135+AR!N135+LR!N135+LL!N135+AY!N135+MG!N135+RM!N135</f>
        <v>0</v>
      </c>
      <c r="O135" s="15">
        <f>AP!O135+TA!O135+AN!O135+AT!O135+CO!O135+VA!O135+OH!O135+MA!O135+ÑU!O135+BI!O135+AR!O135+LR!O135+LL!O135+AY!O135+MG!O135+RM!O135</f>
        <v>0</v>
      </c>
      <c r="P135" s="15">
        <f>AP!P135+TA!P135+AN!P135+AT!P135+CO!P135+VA!P135+OH!P135+MA!P135+ÑU!P135+BI!P135+AR!P135+LR!P135+LL!P135+AY!P135+MG!P135+RM!P135</f>
        <v>0</v>
      </c>
      <c r="Q135" s="15">
        <f>AP!Q135+TA!Q135+AN!Q135+AT!Q135+CO!Q135+VA!Q135+OH!Q135+MA!Q135+ÑU!Q135+BI!Q135+AR!Q135+LR!Q135+LL!Q135+AY!Q135+MG!Q135+RM!Q135</f>
        <v>0</v>
      </c>
      <c r="R135" s="15">
        <f>AP!R135+TA!R135+AN!R135+AT!R135+CO!R135+VA!R135+OH!R135+MA!R135+ÑU!R135+BI!R135+AR!R135+LR!R135+LL!R135+AY!R135+MG!R135+RM!R135</f>
        <v>0</v>
      </c>
      <c r="S135" s="15">
        <f>AP!S135+TA!S135+AN!S135+AT!S135+CO!S135+VA!S135+OH!S135+MA!S135+ÑU!S135+BI!S135+AR!S135+LR!S135+LL!S135+AY!S135+MG!S135+RM!S135</f>
        <v>0</v>
      </c>
      <c r="T135" s="15">
        <f>AP!T135+TA!T135+AN!T135+AT!T135+CO!T135+VA!T135+OH!T135+MA!T135+ÑU!T135+BI!T135+AR!T135+LR!T135+LL!T135+AY!T135+MG!T135+RM!T135</f>
        <v>0</v>
      </c>
      <c r="U135" s="15">
        <f>AP!U135+TA!U135+AN!U135+AT!U135+CO!U135+VA!U135+OH!U135+MA!U135+ÑU!U135+BI!U135+AR!U135+LR!U135+LL!U135+AY!U135+MG!U135+RM!U135</f>
        <v>0</v>
      </c>
      <c r="V135" s="15">
        <f>AP!V135+TA!V135+AN!V135+AT!V135+CO!V135+VA!V135+OH!V135+MA!V135+ÑU!V135+BI!V135+AR!V135+LR!V135+LL!V135+AY!V135+MG!V135+RM!V135</f>
        <v>0</v>
      </c>
      <c r="W135" s="15">
        <f>AP!W135+TA!W135+AN!W135+AT!W135+CO!W135+VA!W135+OH!W135+MA!W135+ÑU!W135+BI!W135+AR!W135+LR!W135+LL!W135+AY!W135+MG!W135+RM!W135</f>
        <v>0</v>
      </c>
      <c r="X135" s="15">
        <f>AP!X135+TA!X135+AN!X135+AT!X135+CO!X135+VA!X135+OH!X135+MA!X135+ÑU!X135+BI!X135+AR!X135+LR!X135+LL!X135+AY!X135+MG!X135+RM!X135</f>
        <v>0</v>
      </c>
      <c r="Y135" s="15">
        <f>AP!Y135+TA!Y135+AN!Y135+AT!Y135+CO!Y135+VA!Y135+OH!Y135+MA!Y135+ÑU!Y135+BI!Y135+AR!Y135+LR!Y135+LL!Y135+AY!Y135+MG!Y135+RM!Y135</f>
        <v>0</v>
      </c>
      <c r="Z135" s="15">
        <f>AP!Z135+TA!Z135+AN!Z135+AT!Z135+CO!Z135+VA!Z135+OH!Z135+MA!Z135+ÑU!Z135+BI!Z135+AR!Z135+LR!Z135+LL!Z135+AY!Z135+MG!Z135+RM!Z135</f>
        <v>0</v>
      </c>
      <c r="AA135" s="15">
        <f>AP!AA135+TA!AA135+AN!AA135+AT!AA135+CO!AA135+VA!AA135+OH!AA135+MA!AA135+ÑU!AA135+BI!AA135+AR!AA135+LR!AA135+LL!AA135+AY!AA135+MG!AA135+RM!AA135</f>
        <v>0</v>
      </c>
      <c r="AB135" s="15">
        <f>AP!AB135+TA!AB135+AN!AB135+AT!AB135+CO!AB135+VA!AB135+OH!AB135+MA!AB135+ÑU!AB135+BI!AB135+AR!AB135+LR!AB135+LL!AB135+AY!AB135+MG!AB135+RM!AB135</f>
        <v>0</v>
      </c>
      <c r="AC135" s="15">
        <f>AP!AC135+TA!AC135+AN!AC135+AT!AC135+CO!AC135+VA!AC135+OH!AC135+MA!AC135+ÑU!AC135+BI!AC135+AR!AC135+LR!AC135+LL!AC135+AY!AC135+MG!AC135+RM!AC135</f>
        <v>0</v>
      </c>
      <c r="AD135" s="15">
        <f>AP!AD135+TA!AD135+AN!AD135+AT!AD135+CO!AD135+VA!AD135+OH!AD135+MA!AD135+ÑU!AD135+BI!AD135+AR!AD135+LR!AD135+LL!AD135+AY!AD135+MG!AD135+RM!AD135</f>
        <v>0</v>
      </c>
      <c r="AE135" s="15">
        <f>AP!AE135+TA!AE135+AN!AE135+AT!AE135+CO!AE135+VA!AE135+OH!AE135+MA!AE135+ÑU!AE135+BI!AE135+AR!AE135+LR!AE135+LL!AE135+AY!AE135+MG!AE135+RM!AE135</f>
        <v>0</v>
      </c>
      <c r="AF135" s="15">
        <f>AP!AF135+TA!AF135+AN!AF135+AT!AF135+CO!AF135+VA!AF135+OH!AF135+MA!AF135+ÑU!AF135+BI!AF135+AR!AF135+LR!AF135+LL!AF135+AY!AF135+MG!AF135+RM!AF135</f>
        <v>0</v>
      </c>
      <c r="AG135" s="15">
        <f>AP!AG135+TA!AG135+AN!AG135+AT!AG135+CO!AG135+VA!AG135+OH!AG135+MA!AG135+ÑU!AG135+BI!AG135+AR!AG135+LR!AG135+LL!AG135+AY!AG135+MG!AG135+RM!AG135</f>
        <v>0</v>
      </c>
      <c r="AH135" s="15">
        <f>AP!AH135+TA!AH135+AN!AH135+AT!AH135+CO!AH135+VA!AH135+OH!AH135+MA!AH135+ÑU!AH135+BI!AH135+AR!AH135+LR!AH135+LL!AH135+AY!AH135+MG!AH135+RM!AH135</f>
        <v>0</v>
      </c>
      <c r="AI135" s="15">
        <f>AP!AI135+TA!AI135+AN!AI135+AT!AI135+CO!AI135+VA!AI135+OH!AI135+MA!AI135+ÑU!AI135+BI!AI135+AR!AI135+LR!AI135+LL!AI135+AY!AI135+MG!AI135+RM!AI135</f>
        <v>0</v>
      </c>
      <c r="AJ135" s="15">
        <f>AP!AJ135+TA!AJ135+AN!AJ135+AT!AJ135+CO!AJ135+VA!AJ135+OH!AJ135+MA!AJ135+ÑU!AJ135+BI!AJ135+AR!AJ135+LR!AJ135+LL!AJ135+AY!AJ135+MG!AJ135+RM!AJ135</f>
        <v>0</v>
      </c>
      <c r="AK135" s="15">
        <f>AP!AK135+TA!AK135+AN!AK135+AT!AK135+CO!AK135+VA!AK135+OH!AK135+MA!AK135+ÑU!AK135+BI!AK135+AR!AK135+LR!AK135+LL!AK135+AY!AK135+MG!AK135+RM!AK135</f>
        <v>0</v>
      </c>
      <c r="AL135" s="15">
        <f>AP!AL135+TA!AL135+AN!AL135+AT!AL135+CO!AL135+VA!AL135+OH!AL135+MA!AL135+ÑU!AL135+BI!AL135+AR!AL135+LR!AL135+LL!AL135+AY!AL135+MG!AL135+RM!AL135</f>
        <v>0</v>
      </c>
      <c r="AM135" s="15">
        <f>AP!AM135+TA!AM135+AN!AM135+AT!AM135+CO!AM135+VA!AM135+OH!AM135+MA!AM135+ÑU!AM135+BI!AM135+AR!AM135+LR!AM135+LL!AM135+AY!AM135+MG!AM135+RM!AM135</f>
        <v>0</v>
      </c>
      <c r="AN135" s="18">
        <f t="shared" si="225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14">
        <f>AP!D136+TA!D136+AN!D136+AT!D136+CO!D136+VA!D136+OH!D136+MA!D136+ÑU!D136+BI!D136+AR!D136+LR!D136+LL!D136+AY!D136+MG!D136+RM!D136</f>
        <v>0</v>
      </c>
      <c r="E136" s="14">
        <f>AP!E136+TA!E136+AN!E136+AT!E136+CO!E136+VA!E136+OH!E136+MA!E136+ÑU!E136+BI!E136+AR!E136+LR!E136+LL!E136+AY!E136+MG!E136+RM!E136</f>
        <v>0</v>
      </c>
      <c r="F136" s="14">
        <f>AP!F136+TA!F136+AN!F136+AT!F136+CO!F136+VA!F136+OH!F136+MA!F136+ÑU!F136+BI!F136+AR!F136+LR!F136+LL!F136+AY!F136+MG!F136+RM!F136</f>
        <v>0</v>
      </c>
      <c r="G136" s="14">
        <f>AP!G136+TA!G136+AN!G136+AT!G136+CO!G136+VA!G136+OH!G136+MA!G136+ÑU!G136+BI!G136+AR!G136+LR!G136+LL!G136+AY!G136+MG!G136+RM!G136</f>
        <v>0</v>
      </c>
      <c r="H136" s="14">
        <f>AP!H136+TA!H136+AN!H136+AT!H136+CO!H136+VA!H136+OH!H136+MA!H136+ÑU!H136+BI!H136+AR!H136+LR!H136+LL!H136+AY!H136+MG!H136+RM!H136</f>
        <v>0</v>
      </c>
      <c r="I136" s="14">
        <f>AP!I136+TA!I136+AN!I136+AT!I136+CO!I136+VA!I136+OH!I136+MA!I136+ÑU!I136+BI!I136+AR!I136+LR!I136+LL!I136+AY!I136+MG!I136+RM!I136</f>
        <v>0</v>
      </c>
      <c r="J136" s="14">
        <f>AP!J136+TA!J136+AN!J136+AT!J136+CO!J136+VA!J136+OH!J136+MA!J136+ÑU!J136+BI!J136+AR!J136+LR!J136+LL!J136+AY!J136+MG!J136+RM!J136</f>
        <v>0</v>
      </c>
      <c r="K136" s="14">
        <f>AP!K136+TA!K136+AN!K136+AT!K136+CO!K136+VA!K136+OH!K136+MA!K136+ÑU!K136+BI!K136+AR!K136+LR!K136+LL!K136+AY!K136+MG!K136+RM!K136</f>
        <v>0</v>
      </c>
      <c r="L136" s="14">
        <f>AP!L136+TA!L136+AN!L136+AT!L136+CO!L136+VA!L136+OH!L136+MA!L136+ÑU!L136+BI!L136+AR!L136+LR!L136+LL!L136+AY!L136+MG!L136+RM!L136</f>
        <v>0</v>
      </c>
      <c r="M136" s="14">
        <f>AP!M136+TA!M136+AN!M136+AT!M136+CO!M136+VA!M136+OH!M136+MA!M136+ÑU!M136+BI!M136+AR!M136+LR!M136+LL!M136+AY!M136+MG!M136+RM!M136</f>
        <v>0</v>
      </c>
      <c r="N136" s="14">
        <f>AP!N136+TA!N136+AN!N136+AT!N136+CO!N136+VA!N136+OH!N136+MA!N136+ÑU!N136+BI!N136+AR!N136+LR!N136+LL!N136+AY!N136+MG!N136+RM!N136</f>
        <v>0</v>
      </c>
      <c r="O136" s="14">
        <f>AP!O136+TA!O136+AN!O136+AT!O136+CO!O136+VA!O136+OH!O136+MA!O136+ÑU!O136+BI!O136+AR!O136+LR!O136+LL!O136+AY!O136+MG!O136+RM!O136</f>
        <v>0</v>
      </c>
      <c r="P136" s="14">
        <f>AP!P136+TA!P136+AN!P136+AT!P136+CO!P136+VA!P136+OH!P136+MA!P136+ÑU!P136+BI!P136+AR!P136+LR!P136+LL!P136+AY!P136+MG!P136+RM!P136</f>
        <v>0</v>
      </c>
      <c r="Q136" s="14">
        <f>AP!Q136+TA!Q136+AN!Q136+AT!Q136+CO!Q136+VA!Q136+OH!Q136+MA!Q136+ÑU!Q136+BI!Q136+AR!Q136+LR!Q136+LL!Q136+AY!Q136+MG!Q136+RM!Q136</f>
        <v>0</v>
      </c>
      <c r="R136" s="14">
        <f>AP!R136+TA!R136+AN!R136+AT!R136+CO!R136+VA!R136+OH!R136+MA!R136+ÑU!R136+BI!R136+AR!R136+LR!R136+LL!R136+AY!R136+MG!R136+RM!R136</f>
        <v>0</v>
      </c>
      <c r="S136" s="14">
        <f>AP!S136+TA!S136+AN!S136+AT!S136+CO!S136+VA!S136+OH!S136+MA!S136+ÑU!S136+BI!S136+AR!S136+LR!S136+LL!S136+AY!S136+MG!S136+RM!S136</f>
        <v>0</v>
      </c>
      <c r="T136" s="14">
        <f>AP!T136+TA!T136+AN!T136+AT!T136+CO!T136+VA!T136+OH!T136+MA!T136+ÑU!T136+BI!T136+AR!T136+LR!T136+LL!T136+AY!T136+MG!T136+RM!T136</f>
        <v>0</v>
      </c>
      <c r="U136" s="14">
        <f>AP!U136+TA!U136+AN!U136+AT!U136+CO!U136+VA!U136+OH!U136+MA!U136+ÑU!U136+BI!U136+AR!U136+LR!U136+LL!U136+AY!U136+MG!U136+RM!U136</f>
        <v>0</v>
      </c>
      <c r="V136" s="14">
        <f>AP!V136+TA!V136+AN!V136+AT!V136+CO!V136+VA!V136+OH!V136+MA!V136+ÑU!V136+BI!V136+AR!V136+LR!V136+LL!V136+AY!V136+MG!V136+RM!V136</f>
        <v>0</v>
      </c>
      <c r="W136" s="14">
        <f>AP!W136+TA!W136+AN!W136+AT!W136+CO!W136+VA!W136+OH!W136+MA!W136+ÑU!W136+BI!W136+AR!W136+LR!W136+LL!W136+AY!W136+MG!W136+RM!W136</f>
        <v>0</v>
      </c>
      <c r="X136" s="14">
        <f>AP!X136+TA!X136+AN!X136+AT!X136+CO!X136+VA!X136+OH!X136+MA!X136+ÑU!X136+BI!X136+AR!X136+LR!X136+LL!X136+AY!X136+MG!X136+RM!X136</f>
        <v>0</v>
      </c>
      <c r="Y136" s="14">
        <f>AP!Y136+TA!Y136+AN!Y136+AT!Y136+CO!Y136+VA!Y136+OH!Y136+MA!Y136+ÑU!Y136+BI!Y136+AR!Y136+LR!Y136+LL!Y136+AY!Y136+MG!Y136+RM!Y136</f>
        <v>0</v>
      </c>
      <c r="Z136" s="14">
        <f>AP!Z136+TA!Z136+AN!Z136+AT!Z136+CO!Z136+VA!Z136+OH!Z136+MA!Z136+ÑU!Z136+BI!Z136+AR!Z136+LR!Z136+LL!Z136+AY!Z136+MG!Z136+RM!Z136</f>
        <v>0</v>
      </c>
      <c r="AA136" s="14">
        <f>AP!AA136+TA!AA136+AN!AA136+AT!AA136+CO!AA136+VA!AA136+OH!AA136+MA!AA136+ÑU!AA136+BI!AA136+AR!AA136+LR!AA136+LL!AA136+AY!AA136+MG!AA136+RM!AA136</f>
        <v>0</v>
      </c>
      <c r="AB136" s="14">
        <f>AP!AB136+TA!AB136+AN!AB136+AT!AB136+CO!AB136+VA!AB136+OH!AB136+MA!AB136+ÑU!AB136+BI!AB136+AR!AB136+LR!AB136+LL!AB136+AY!AB136+MG!AB136+RM!AB136</f>
        <v>0</v>
      </c>
      <c r="AC136" s="14">
        <f>AP!AC136+TA!AC136+AN!AC136+AT!AC136+CO!AC136+VA!AC136+OH!AC136+MA!AC136+ÑU!AC136+BI!AC136+AR!AC136+LR!AC136+LL!AC136+AY!AC136+MG!AC136+RM!AC136</f>
        <v>0</v>
      </c>
      <c r="AD136" s="14">
        <f>AP!AD136+TA!AD136+AN!AD136+AT!AD136+CO!AD136+VA!AD136+OH!AD136+MA!AD136+ÑU!AD136+BI!AD136+AR!AD136+LR!AD136+LL!AD136+AY!AD136+MG!AD136+RM!AD136</f>
        <v>0</v>
      </c>
      <c r="AE136" s="14">
        <f>AP!AE136+TA!AE136+AN!AE136+AT!AE136+CO!AE136+VA!AE136+OH!AE136+MA!AE136+ÑU!AE136+BI!AE136+AR!AE136+LR!AE136+LL!AE136+AY!AE136+MG!AE136+RM!AE136</f>
        <v>0</v>
      </c>
      <c r="AF136" s="14">
        <f>AP!AF136+TA!AF136+AN!AF136+AT!AF136+CO!AF136+VA!AF136+OH!AF136+MA!AF136+ÑU!AF136+BI!AF136+AR!AF136+LR!AF136+LL!AF136+AY!AF136+MG!AF136+RM!AF136</f>
        <v>0</v>
      </c>
      <c r="AG136" s="14">
        <f>AP!AG136+TA!AG136+AN!AG136+AT!AG136+CO!AG136+VA!AG136+OH!AG136+MA!AG136+ÑU!AG136+BI!AG136+AR!AG136+LR!AG136+LL!AG136+AY!AG136+MG!AG136+RM!AG136</f>
        <v>0</v>
      </c>
      <c r="AH136" s="14">
        <f>AP!AH136+TA!AH136+AN!AH136+AT!AH136+CO!AH136+VA!AH136+OH!AH136+MA!AH136+ÑU!AH136+BI!AH136+AR!AH136+LR!AH136+LL!AH136+AY!AH136+MG!AH136+RM!AH136</f>
        <v>0</v>
      </c>
      <c r="AI136" s="14">
        <f>AP!AI136+TA!AI136+AN!AI136+AT!AI136+CO!AI136+VA!AI136+OH!AI136+MA!AI136+ÑU!AI136+BI!AI136+AR!AI136+LR!AI136+LL!AI136+AY!AI136+MG!AI136+RM!AI136</f>
        <v>0</v>
      </c>
      <c r="AJ136" s="14">
        <f>AP!AJ136+TA!AJ136+AN!AJ136+AT!AJ136+CO!AJ136+VA!AJ136+OH!AJ136+MA!AJ136+ÑU!AJ136+BI!AJ136+AR!AJ136+LR!AJ136+LL!AJ136+AY!AJ136+MG!AJ136+RM!AJ136</f>
        <v>0</v>
      </c>
      <c r="AK136" s="14">
        <f>AP!AK136+TA!AK136+AN!AK136+AT!AK136+CO!AK136+VA!AK136+OH!AK136+MA!AK136+ÑU!AK136+BI!AK136+AR!AK136+LR!AK136+LL!AK136+AY!AK136+MG!AK136+RM!AK136</f>
        <v>0</v>
      </c>
      <c r="AL136" s="14">
        <f>AP!AL136+TA!AL136+AN!AL136+AT!AL136+CO!AL136+VA!AL136+OH!AL136+MA!AL136+ÑU!AL136+BI!AL136+AR!AL136+LR!AL136+LL!AL136+AY!AL136+MG!AL136+RM!AL136</f>
        <v>0</v>
      </c>
      <c r="AM136" s="14">
        <f>AP!AM136+TA!AM136+AN!AM136+AT!AM136+CO!AM136+VA!AM136+OH!AM136+MA!AM136+ÑU!AM136+BI!AM136+AR!AM136+LR!AM136+LL!AM136+AY!AM136+MG!AM136+RM!AM136</f>
        <v>0</v>
      </c>
      <c r="AN136" s="17">
        <f t="shared" si="225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15">
        <f>AP!D137+TA!D137+AN!D137+AT!D137+CO!D137+VA!D137+OH!D137+MA!D137+ÑU!D137+BI!D137+AR!D137+LR!D137+LL!D137+AY!D137+MG!D137+RM!D137</f>
        <v>0</v>
      </c>
      <c r="E137" s="15">
        <f>AP!E137+TA!E137+AN!E137+AT!E137+CO!E137+VA!E137+OH!E137+MA!E137+ÑU!E137+BI!E137+AR!E137+LR!E137+LL!E137+AY!E137+MG!E137+RM!E137</f>
        <v>0</v>
      </c>
      <c r="F137" s="15">
        <f>AP!F137+TA!F137+AN!F137+AT!F137+CO!F137+VA!F137+OH!F137+MA!F137+ÑU!F137+BI!F137+AR!F137+LR!F137+LL!F137+AY!F137+MG!F137+RM!F137</f>
        <v>0</v>
      </c>
      <c r="G137" s="15">
        <f>AP!G137+TA!G137+AN!G137+AT!G137+CO!G137+VA!G137+OH!G137+MA!G137+ÑU!G137+BI!G137+AR!G137+LR!G137+LL!G137+AY!G137+MG!G137+RM!G137</f>
        <v>0</v>
      </c>
      <c r="H137" s="15">
        <f>AP!H137+TA!H137+AN!H137+AT!H137+CO!H137+VA!H137+OH!H137+MA!H137+ÑU!H137+BI!H137+AR!H137+LR!H137+LL!H137+AY!H137+MG!H137+RM!H137</f>
        <v>0</v>
      </c>
      <c r="I137" s="15">
        <f>AP!I137+TA!I137+AN!I137+AT!I137+CO!I137+VA!I137+OH!I137+MA!I137+ÑU!I137+BI!I137+AR!I137+LR!I137+LL!I137+AY!I137+MG!I137+RM!I137</f>
        <v>0</v>
      </c>
      <c r="J137" s="15">
        <f>AP!J137+TA!J137+AN!J137+AT!J137+CO!J137+VA!J137+OH!J137+MA!J137+ÑU!J137+BI!J137+AR!J137+LR!J137+LL!J137+AY!J137+MG!J137+RM!J137</f>
        <v>0</v>
      </c>
      <c r="K137" s="15">
        <f>AP!K137+TA!K137+AN!K137+AT!K137+CO!K137+VA!K137+OH!K137+MA!K137+ÑU!K137+BI!K137+AR!K137+LR!K137+LL!K137+AY!K137+MG!K137+RM!K137</f>
        <v>0</v>
      </c>
      <c r="L137" s="15">
        <f>AP!L137+TA!L137+AN!L137+AT!L137+CO!L137+VA!L137+OH!L137+MA!L137+ÑU!L137+BI!L137+AR!L137+LR!L137+LL!L137+AY!L137+MG!L137+RM!L137</f>
        <v>0</v>
      </c>
      <c r="M137" s="15">
        <f>AP!M137+TA!M137+AN!M137+AT!M137+CO!M137+VA!M137+OH!M137+MA!M137+ÑU!M137+BI!M137+AR!M137+LR!M137+LL!M137+AY!M137+MG!M137+RM!M137</f>
        <v>0</v>
      </c>
      <c r="N137" s="15">
        <f>AP!N137+TA!N137+AN!N137+AT!N137+CO!N137+VA!N137+OH!N137+MA!N137+ÑU!N137+BI!N137+AR!N137+LR!N137+LL!N137+AY!N137+MG!N137+RM!N137</f>
        <v>0</v>
      </c>
      <c r="O137" s="15">
        <f>AP!O137+TA!O137+AN!O137+AT!O137+CO!O137+VA!O137+OH!O137+MA!O137+ÑU!O137+BI!O137+AR!O137+LR!O137+LL!O137+AY!O137+MG!O137+RM!O137</f>
        <v>0</v>
      </c>
      <c r="P137" s="15">
        <f>AP!P137+TA!P137+AN!P137+AT!P137+CO!P137+VA!P137+OH!P137+MA!P137+ÑU!P137+BI!P137+AR!P137+LR!P137+LL!P137+AY!P137+MG!P137+RM!P137</f>
        <v>0</v>
      </c>
      <c r="Q137" s="15">
        <f>AP!Q137+TA!Q137+AN!Q137+AT!Q137+CO!Q137+VA!Q137+OH!Q137+MA!Q137+ÑU!Q137+BI!Q137+AR!Q137+LR!Q137+LL!Q137+AY!Q137+MG!Q137+RM!Q137</f>
        <v>0</v>
      </c>
      <c r="R137" s="15">
        <f>AP!R137+TA!R137+AN!R137+AT!R137+CO!R137+VA!R137+OH!R137+MA!R137+ÑU!R137+BI!R137+AR!R137+LR!R137+LL!R137+AY!R137+MG!R137+RM!R137</f>
        <v>0</v>
      </c>
      <c r="S137" s="15">
        <f>AP!S137+TA!S137+AN!S137+AT!S137+CO!S137+VA!S137+OH!S137+MA!S137+ÑU!S137+BI!S137+AR!S137+LR!S137+LL!S137+AY!S137+MG!S137+RM!S137</f>
        <v>0</v>
      </c>
      <c r="T137" s="15">
        <f>AP!T137+TA!T137+AN!T137+AT!T137+CO!T137+VA!T137+OH!T137+MA!T137+ÑU!T137+BI!T137+AR!T137+LR!T137+LL!T137+AY!T137+MG!T137+RM!T137</f>
        <v>0</v>
      </c>
      <c r="U137" s="15">
        <f>AP!U137+TA!U137+AN!U137+AT!U137+CO!U137+VA!U137+OH!U137+MA!U137+ÑU!U137+BI!U137+AR!U137+LR!U137+LL!U137+AY!U137+MG!U137+RM!U137</f>
        <v>0</v>
      </c>
      <c r="V137" s="15">
        <f>AP!V137+TA!V137+AN!V137+AT!V137+CO!V137+VA!V137+OH!V137+MA!V137+ÑU!V137+BI!V137+AR!V137+LR!V137+LL!V137+AY!V137+MG!V137+RM!V137</f>
        <v>0</v>
      </c>
      <c r="W137" s="15">
        <f>AP!W137+TA!W137+AN!W137+AT!W137+CO!W137+VA!W137+OH!W137+MA!W137+ÑU!W137+BI!W137+AR!W137+LR!W137+LL!W137+AY!W137+MG!W137+RM!W137</f>
        <v>0</v>
      </c>
      <c r="X137" s="15">
        <f>AP!X137+TA!X137+AN!X137+AT!X137+CO!X137+VA!X137+OH!X137+MA!X137+ÑU!X137+BI!X137+AR!X137+LR!X137+LL!X137+AY!X137+MG!X137+RM!X137</f>
        <v>0</v>
      </c>
      <c r="Y137" s="15">
        <f>AP!Y137+TA!Y137+AN!Y137+AT!Y137+CO!Y137+VA!Y137+OH!Y137+MA!Y137+ÑU!Y137+BI!Y137+AR!Y137+LR!Y137+LL!Y137+AY!Y137+MG!Y137+RM!Y137</f>
        <v>0</v>
      </c>
      <c r="Z137" s="15">
        <f>AP!Z137+TA!Z137+AN!Z137+AT!Z137+CO!Z137+VA!Z137+OH!Z137+MA!Z137+ÑU!Z137+BI!Z137+AR!Z137+LR!Z137+LL!Z137+AY!Z137+MG!Z137+RM!Z137</f>
        <v>0</v>
      </c>
      <c r="AA137" s="15">
        <f>AP!AA137+TA!AA137+AN!AA137+AT!AA137+CO!AA137+VA!AA137+OH!AA137+MA!AA137+ÑU!AA137+BI!AA137+AR!AA137+LR!AA137+LL!AA137+AY!AA137+MG!AA137+RM!AA137</f>
        <v>0</v>
      </c>
      <c r="AB137" s="15">
        <f>AP!AB137+TA!AB137+AN!AB137+AT!AB137+CO!AB137+VA!AB137+OH!AB137+MA!AB137+ÑU!AB137+BI!AB137+AR!AB137+LR!AB137+LL!AB137+AY!AB137+MG!AB137+RM!AB137</f>
        <v>0</v>
      </c>
      <c r="AC137" s="15">
        <f>AP!AC137+TA!AC137+AN!AC137+AT!AC137+CO!AC137+VA!AC137+OH!AC137+MA!AC137+ÑU!AC137+BI!AC137+AR!AC137+LR!AC137+LL!AC137+AY!AC137+MG!AC137+RM!AC137</f>
        <v>0</v>
      </c>
      <c r="AD137" s="15">
        <f>AP!AD137+TA!AD137+AN!AD137+AT!AD137+CO!AD137+VA!AD137+OH!AD137+MA!AD137+ÑU!AD137+BI!AD137+AR!AD137+LR!AD137+LL!AD137+AY!AD137+MG!AD137+RM!AD137</f>
        <v>0</v>
      </c>
      <c r="AE137" s="15">
        <f>AP!AE137+TA!AE137+AN!AE137+AT!AE137+CO!AE137+VA!AE137+OH!AE137+MA!AE137+ÑU!AE137+BI!AE137+AR!AE137+LR!AE137+LL!AE137+AY!AE137+MG!AE137+RM!AE137</f>
        <v>0</v>
      </c>
      <c r="AF137" s="15">
        <f>AP!AF137+TA!AF137+AN!AF137+AT!AF137+CO!AF137+VA!AF137+OH!AF137+MA!AF137+ÑU!AF137+BI!AF137+AR!AF137+LR!AF137+LL!AF137+AY!AF137+MG!AF137+RM!AF137</f>
        <v>0</v>
      </c>
      <c r="AG137" s="15">
        <f>AP!AG137+TA!AG137+AN!AG137+AT!AG137+CO!AG137+VA!AG137+OH!AG137+MA!AG137+ÑU!AG137+BI!AG137+AR!AG137+LR!AG137+LL!AG137+AY!AG137+MG!AG137+RM!AG137</f>
        <v>0</v>
      </c>
      <c r="AH137" s="15">
        <f>AP!AH137+TA!AH137+AN!AH137+AT!AH137+CO!AH137+VA!AH137+OH!AH137+MA!AH137+ÑU!AH137+BI!AH137+AR!AH137+LR!AH137+LL!AH137+AY!AH137+MG!AH137+RM!AH137</f>
        <v>0</v>
      </c>
      <c r="AI137" s="15">
        <f>AP!AI137+TA!AI137+AN!AI137+AT!AI137+CO!AI137+VA!AI137+OH!AI137+MA!AI137+ÑU!AI137+BI!AI137+AR!AI137+LR!AI137+LL!AI137+AY!AI137+MG!AI137+RM!AI137</f>
        <v>0</v>
      </c>
      <c r="AJ137" s="15">
        <f>AP!AJ137+TA!AJ137+AN!AJ137+AT!AJ137+CO!AJ137+VA!AJ137+OH!AJ137+MA!AJ137+ÑU!AJ137+BI!AJ137+AR!AJ137+LR!AJ137+LL!AJ137+AY!AJ137+MG!AJ137+RM!AJ137</f>
        <v>0</v>
      </c>
      <c r="AK137" s="15">
        <f>AP!AK137+TA!AK137+AN!AK137+AT!AK137+CO!AK137+VA!AK137+OH!AK137+MA!AK137+ÑU!AK137+BI!AK137+AR!AK137+LR!AK137+LL!AK137+AY!AK137+MG!AK137+RM!AK137</f>
        <v>0</v>
      </c>
      <c r="AL137" s="15">
        <f>AP!AL137+TA!AL137+AN!AL137+AT!AL137+CO!AL137+VA!AL137+OH!AL137+MA!AL137+ÑU!AL137+BI!AL137+AR!AL137+LR!AL137+LL!AL137+AY!AL137+MG!AL137+RM!AL137</f>
        <v>0</v>
      </c>
      <c r="AM137" s="15">
        <f>AP!AM137+TA!AM137+AN!AM137+AT!AM137+CO!AM137+VA!AM137+OH!AM137+MA!AM137+ÑU!AM137+BI!AM137+AR!AM137+LR!AM137+LL!AM137+AY!AM137+MG!AM137+RM!AM137</f>
        <v>0</v>
      </c>
      <c r="AN137" s="18">
        <f t="shared" si="225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14">
        <f>AP!D138+TA!D138+AN!D138+AT!D138+CO!D138+VA!D138+OH!D138+MA!D138+ÑU!D138+BI!D138+AR!D138+LR!D138+LL!D138+AY!D138+MG!D138+RM!D138</f>
        <v>0</v>
      </c>
      <c r="E138" s="14">
        <f>AP!E138+TA!E138+AN!E138+AT!E138+CO!E138+VA!E138+OH!E138+MA!E138+ÑU!E138+BI!E138+AR!E138+LR!E138+LL!E138+AY!E138+MG!E138+RM!E138</f>
        <v>0</v>
      </c>
      <c r="F138" s="14">
        <f>AP!F138+TA!F138+AN!F138+AT!F138+CO!F138+VA!F138+OH!F138+MA!F138+ÑU!F138+BI!F138+AR!F138+LR!F138+LL!F138+AY!F138+MG!F138+RM!F138</f>
        <v>0</v>
      </c>
      <c r="G138" s="14">
        <f>AP!G138+TA!G138+AN!G138+AT!G138+CO!G138+VA!G138+OH!G138+MA!G138+ÑU!G138+BI!G138+AR!G138+LR!G138+LL!G138+AY!G138+MG!G138+RM!G138</f>
        <v>0</v>
      </c>
      <c r="H138" s="14">
        <f>AP!H138+TA!H138+AN!H138+AT!H138+CO!H138+VA!H138+OH!H138+MA!H138+ÑU!H138+BI!H138+AR!H138+LR!H138+LL!H138+AY!H138+MG!H138+RM!H138</f>
        <v>0</v>
      </c>
      <c r="I138" s="14">
        <f>AP!I138+TA!I138+AN!I138+AT!I138+CO!I138+VA!I138+OH!I138+MA!I138+ÑU!I138+BI!I138+AR!I138+LR!I138+LL!I138+AY!I138+MG!I138+RM!I138</f>
        <v>0</v>
      </c>
      <c r="J138" s="14">
        <f>AP!J138+TA!J138+AN!J138+AT!J138+CO!J138+VA!J138+OH!J138+MA!J138+ÑU!J138+BI!J138+AR!J138+LR!J138+LL!J138+AY!J138+MG!J138+RM!J138</f>
        <v>0</v>
      </c>
      <c r="K138" s="14">
        <f>AP!K138+TA!K138+AN!K138+AT!K138+CO!K138+VA!K138+OH!K138+MA!K138+ÑU!K138+BI!K138+AR!K138+LR!K138+LL!K138+AY!K138+MG!K138+RM!K138</f>
        <v>0</v>
      </c>
      <c r="L138" s="14">
        <f>AP!L138+TA!L138+AN!L138+AT!L138+CO!L138+VA!L138+OH!L138+MA!L138+ÑU!L138+BI!L138+AR!L138+LR!L138+LL!L138+AY!L138+MG!L138+RM!L138</f>
        <v>0</v>
      </c>
      <c r="M138" s="14">
        <f>AP!M138+TA!M138+AN!M138+AT!M138+CO!M138+VA!M138+OH!M138+MA!M138+ÑU!M138+BI!M138+AR!M138+LR!M138+LL!M138+AY!M138+MG!M138+RM!M138</f>
        <v>0</v>
      </c>
      <c r="N138" s="14">
        <f>AP!N138+TA!N138+AN!N138+AT!N138+CO!N138+VA!N138+OH!N138+MA!N138+ÑU!N138+BI!N138+AR!N138+LR!N138+LL!N138+AY!N138+MG!N138+RM!N138</f>
        <v>0</v>
      </c>
      <c r="O138" s="14">
        <f>AP!O138+TA!O138+AN!O138+AT!O138+CO!O138+VA!O138+OH!O138+MA!O138+ÑU!O138+BI!O138+AR!O138+LR!O138+LL!O138+AY!O138+MG!O138+RM!O138</f>
        <v>0</v>
      </c>
      <c r="P138" s="14">
        <f>AP!P138+TA!P138+AN!P138+AT!P138+CO!P138+VA!P138+OH!P138+MA!P138+ÑU!P138+BI!P138+AR!P138+LR!P138+LL!P138+AY!P138+MG!P138+RM!P138</f>
        <v>0</v>
      </c>
      <c r="Q138" s="14">
        <f>AP!Q138+TA!Q138+AN!Q138+AT!Q138+CO!Q138+VA!Q138+OH!Q138+MA!Q138+ÑU!Q138+BI!Q138+AR!Q138+LR!Q138+LL!Q138+AY!Q138+MG!Q138+RM!Q138</f>
        <v>0</v>
      </c>
      <c r="R138" s="14">
        <f>AP!R138+TA!R138+AN!R138+AT!R138+CO!R138+VA!R138+OH!R138+MA!R138+ÑU!R138+BI!R138+AR!R138+LR!R138+LL!R138+AY!R138+MG!R138+RM!R138</f>
        <v>0</v>
      </c>
      <c r="S138" s="14">
        <f>AP!S138+TA!S138+AN!S138+AT!S138+CO!S138+VA!S138+OH!S138+MA!S138+ÑU!S138+BI!S138+AR!S138+LR!S138+LL!S138+AY!S138+MG!S138+RM!S138</f>
        <v>0</v>
      </c>
      <c r="T138" s="14">
        <f>AP!T138+TA!T138+AN!T138+AT!T138+CO!T138+VA!T138+OH!T138+MA!T138+ÑU!T138+BI!T138+AR!T138+LR!T138+LL!T138+AY!T138+MG!T138+RM!T138</f>
        <v>0</v>
      </c>
      <c r="U138" s="14">
        <f>AP!U138+TA!U138+AN!U138+AT!U138+CO!U138+VA!U138+OH!U138+MA!U138+ÑU!U138+BI!U138+AR!U138+LR!U138+LL!U138+AY!U138+MG!U138+RM!U138</f>
        <v>0</v>
      </c>
      <c r="V138" s="14">
        <f>AP!V138+TA!V138+AN!V138+AT!V138+CO!V138+VA!V138+OH!V138+MA!V138+ÑU!V138+BI!V138+AR!V138+LR!V138+LL!V138+AY!V138+MG!V138+RM!V138</f>
        <v>0</v>
      </c>
      <c r="W138" s="14">
        <f>AP!W138+TA!W138+AN!W138+AT!W138+CO!W138+VA!W138+OH!W138+MA!W138+ÑU!W138+BI!W138+AR!W138+LR!W138+LL!W138+AY!W138+MG!W138+RM!W138</f>
        <v>0</v>
      </c>
      <c r="X138" s="14">
        <f>AP!X138+TA!X138+AN!X138+AT!X138+CO!X138+VA!X138+OH!X138+MA!X138+ÑU!X138+BI!X138+AR!X138+LR!X138+LL!X138+AY!X138+MG!X138+RM!X138</f>
        <v>0</v>
      </c>
      <c r="Y138" s="14">
        <f>AP!Y138+TA!Y138+AN!Y138+AT!Y138+CO!Y138+VA!Y138+OH!Y138+MA!Y138+ÑU!Y138+BI!Y138+AR!Y138+LR!Y138+LL!Y138+AY!Y138+MG!Y138+RM!Y138</f>
        <v>0</v>
      </c>
      <c r="Z138" s="14">
        <f>AP!Z138+TA!Z138+AN!Z138+AT!Z138+CO!Z138+VA!Z138+OH!Z138+MA!Z138+ÑU!Z138+BI!Z138+AR!Z138+LR!Z138+LL!Z138+AY!Z138+MG!Z138+RM!Z138</f>
        <v>0</v>
      </c>
      <c r="AA138" s="14">
        <f>AP!AA138+TA!AA138+AN!AA138+AT!AA138+CO!AA138+VA!AA138+OH!AA138+MA!AA138+ÑU!AA138+BI!AA138+AR!AA138+LR!AA138+LL!AA138+AY!AA138+MG!AA138+RM!AA138</f>
        <v>0</v>
      </c>
      <c r="AB138" s="14">
        <f>AP!AB138+TA!AB138+AN!AB138+AT!AB138+CO!AB138+VA!AB138+OH!AB138+MA!AB138+ÑU!AB138+BI!AB138+AR!AB138+LR!AB138+LL!AB138+AY!AB138+MG!AB138+RM!AB138</f>
        <v>0</v>
      </c>
      <c r="AC138" s="14">
        <f>AP!AC138+TA!AC138+AN!AC138+AT!AC138+CO!AC138+VA!AC138+OH!AC138+MA!AC138+ÑU!AC138+BI!AC138+AR!AC138+LR!AC138+LL!AC138+AY!AC138+MG!AC138+RM!AC138</f>
        <v>0</v>
      </c>
      <c r="AD138" s="14">
        <f>AP!AD138+TA!AD138+AN!AD138+AT!AD138+CO!AD138+VA!AD138+OH!AD138+MA!AD138+ÑU!AD138+BI!AD138+AR!AD138+LR!AD138+LL!AD138+AY!AD138+MG!AD138+RM!AD138</f>
        <v>0</v>
      </c>
      <c r="AE138" s="14">
        <f>AP!AE138+TA!AE138+AN!AE138+AT!AE138+CO!AE138+VA!AE138+OH!AE138+MA!AE138+ÑU!AE138+BI!AE138+AR!AE138+LR!AE138+LL!AE138+AY!AE138+MG!AE138+RM!AE138</f>
        <v>0</v>
      </c>
      <c r="AF138" s="14">
        <f>AP!AF138+TA!AF138+AN!AF138+AT!AF138+CO!AF138+VA!AF138+OH!AF138+MA!AF138+ÑU!AF138+BI!AF138+AR!AF138+LR!AF138+LL!AF138+AY!AF138+MG!AF138+RM!AF138</f>
        <v>0</v>
      </c>
      <c r="AG138" s="14">
        <f>AP!AG138+TA!AG138+AN!AG138+AT!AG138+CO!AG138+VA!AG138+OH!AG138+MA!AG138+ÑU!AG138+BI!AG138+AR!AG138+LR!AG138+LL!AG138+AY!AG138+MG!AG138+RM!AG138</f>
        <v>0</v>
      </c>
      <c r="AH138" s="14">
        <f>AP!AH138+TA!AH138+AN!AH138+AT!AH138+CO!AH138+VA!AH138+OH!AH138+MA!AH138+ÑU!AH138+BI!AH138+AR!AH138+LR!AH138+LL!AH138+AY!AH138+MG!AH138+RM!AH138</f>
        <v>0</v>
      </c>
      <c r="AI138" s="14">
        <f>AP!AI138+TA!AI138+AN!AI138+AT!AI138+CO!AI138+VA!AI138+OH!AI138+MA!AI138+ÑU!AI138+BI!AI138+AR!AI138+LR!AI138+LL!AI138+AY!AI138+MG!AI138+RM!AI138</f>
        <v>0</v>
      </c>
      <c r="AJ138" s="14">
        <f>AP!AJ138+TA!AJ138+AN!AJ138+AT!AJ138+CO!AJ138+VA!AJ138+OH!AJ138+MA!AJ138+ÑU!AJ138+BI!AJ138+AR!AJ138+LR!AJ138+LL!AJ138+AY!AJ138+MG!AJ138+RM!AJ138</f>
        <v>0</v>
      </c>
      <c r="AK138" s="14">
        <f>AP!AK138+TA!AK138+AN!AK138+AT!AK138+CO!AK138+VA!AK138+OH!AK138+MA!AK138+ÑU!AK138+BI!AK138+AR!AK138+LR!AK138+LL!AK138+AY!AK138+MG!AK138+RM!AK138</f>
        <v>0</v>
      </c>
      <c r="AL138" s="14">
        <f>AP!AL138+TA!AL138+AN!AL138+AT!AL138+CO!AL138+VA!AL138+OH!AL138+MA!AL138+ÑU!AL138+BI!AL138+AR!AL138+LR!AL138+LL!AL138+AY!AL138+MG!AL138+RM!AL138</f>
        <v>0</v>
      </c>
      <c r="AM138" s="14">
        <f>AP!AM138+TA!AM138+AN!AM138+AT!AM138+CO!AM138+VA!AM138+OH!AM138+MA!AM138+ÑU!AM138+BI!AM138+AR!AM138+LR!AM138+LL!AM138+AY!AM138+MG!AM138+RM!AM138</f>
        <v>0</v>
      </c>
      <c r="AN138" s="17">
        <f t="shared" si="225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15">
        <f>AP!D139+TA!D139+AN!D139+AT!D139+CO!D139+VA!D139+OH!D139+MA!D139+ÑU!D139+BI!D139+AR!D139+LR!D139+LL!D139+AY!D139+MG!D139+RM!D139</f>
        <v>0</v>
      </c>
      <c r="E139" s="15">
        <f>AP!E139+TA!E139+AN!E139+AT!E139+CO!E139+VA!E139+OH!E139+MA!E139+ÑU!E139+BI!E139+AR!E139+LR!E139+LL!E139+AY!E139+MG!E139+RM!E139</f>
        <v>0</v>
      </c>
      <c r="F139" s="15">
        <f>AP!F139+TA!F139+AN!F139+AT!F139+CO!F139+VA!F139+OH!F139+MA!F139+ÑU!F139+BI!F139+AR!F139+LR!F139+LL!F139+AY!F139+MG!F139+RM!F139</f>
        <v>0</v>
      </c>
      <c r="G139" s="15">
        <f>AP!G139+TA!G139+AN!G139+AT!G139+CO!G139+VA!G139+OH!G139+MA!G139+ÑU!G139+BI!G139+AR!G139+LR!G139+LL!G139+AY!G139+MG!G139+RM!G139</f>
        <v>0</v>
      </c>
      <c r="H139" s="15">
        <f>AP!H139+TA!H139+AN!H139+AT!H139+CO!H139+VA!H139+OH!H139+MA!H139+ÑU!H139+BI!H139+AR!H139+LR!H139+LL!H139+AY!H139+MG!H139+RM!H139</f>
        <v>0</v>
      </c>
      <c r="I139" s="15">
        <f>AP!I139+TA!I139+AN!I139+AT!I139+CO!I139+VA!I139+OH!I139+MA!I139+ÑU!I139+BI!I139+AR!I139+LR!I139+LL!I139+AY!I139+MG!I139+RM!I139</f>
        <v>0</v>
      </c>
      <c r="J139" s="15">
        <f>AP!J139+TA!J139+AN!J139+AT!J139+CO!J139+VA!J139+OH!J139+MA!J139+ÑU!J139+BI!J139+AR!J139+LR!J139+LL!J139+AY!J139+MG!J139+RM!J139</f>
        <v>0</v>
      </c>
      <c r="K139" s="15">
        <f>AP!K139+TA!K139+AN!K139+AT!K139+CO!K139+VA!K139+OH!K139+MA!K139+ÑU!K139+BI!K139+AR!K139+LR!K139+LL!K139+AY!K139+MG!K139+RM!K139</f>
        <v>0</v>
      </c>
      <c r="L139" s="15">
        <f>AP!L139+TA!L139+AN!L139+AT!L139+CO!L139+VA!L139+OH!L139+MA!L139+ÑU!L139+BI!L139+AR!L139+LR!L139+LL!L139+AY!L139+MG!L139+RM!L139</f>
        <v>0</v>
      </c>
      <c r="M139" s="15">
        <f>AP!M139+TA!M139+AN!M139+AT!M139+CO!M139+VA!M139+OH!M139+MA!M139+ÑU!M139+BI!M139+AR!M139+LR!M139+LL!M139+AY!M139+MG!M139+RM!M139</f>
        <v>0</v>
      </c>
      <c r="N139" s="15">
        <f>AP!N139+TA!N139+AN!N139+AT!N139+CO!N139+VA!N139+OH!N139+MA!N139+ÑU!N139+BI!N139+AR!N139+LR!N139+LL!N139+AY!N139+MG!N139+RM!N139</f>
        <v>0</v>
      </c>
      <c r="O139" s="15">
        <f>AP!O139+TA!O139+AN!O139+AT!O139+CO!O139+VA!O139+OH!O139+MA!O139+ÑU!O139+BI!O139+AR!O139+LR!O139+LL!O139+AY!O139+MG!O139+RM!O139</f>
        <v>0</v>
      </c>
      <c r="P139" s="15">
        <f>AP!P139+TA!P139+AN!P139+AT!P139+CO!P139+VA!P139+OH!P139+MA!P139+ÑU!P139+BI!P139+AR!P139+LR!P139+LL!P139+AY!P139+MG!P139+RM!P139</f>
        <v>0</v>
      </c>
      <c r="Q139" s="15">
        <f>AP!Q139+TA!Q139+AN!Q139+AT!Q139+CO!Q139+VA!Q139+OH!Q139+MA!Q139+ÑU!Q139+BI!Q139+AR!Q139+LR!Q139+LL!Q139+AY!Q139+MG!Q139+RM!Q139</f>
        <v>0</v>
      </c>
      <c r="R139" s="15">
        <f>AP!R139+TA!R139+AN!R139+AT!R139+CO!R139+VA!R139+OH!R139+MA!R139+ÑU!R139+BI!R139+AR!R139+LR!R139+LL!R139+AY!R139+MG!R139+RM!R139</f>
        <v>0</v>
      </c>
      <c r="S139" s="15">
        <f>AP!S139+TA!S139+AN!S139+AT!S139+CO!S139+VA!S139+OH!S139+MA!S139+ÑU!S139+BI!S139+AR!S139+LR!S139+LL!S139+AY!S139+MG!S139+RM!S139</f>
        <v>0</v>
      </c>
      <c r="T139" s="15">
        <f>AP!T139+TA!T139+AN!T139+AT!T139+CO!T139+VA!T139+OH!T139+MA!T139+ÑU!T139+BI!T139+AR!T139+LR!T139+LL!T139+AY!T139+MG!T139+RM!T139</f>
        <v>0</v>
      </c>
      <c r="U139" s="15">
        <f>AP!U139+TA!U139+AN!U139+AT!U139+CO!U139+VA!U139+OH!U139+MA!U139+ÑU!U139+BI!U139+AR!U139+LR!U139+LL!U139+AY!U139+MG!U139+RM!U139</f>
        <v>0</v>
      </c>
      <c r="V139" s="15">
        <f>AP!V139+TA!V139+AN!V139+AT!V139+CO!V139+VA!V139+OH!V139+MA!V139+ÑU!V139+BI!V139+AR!V139+LR!V139+LL!V139+AY!V139+MG!V139+RM!V139</f>
        <v>0</v>
      </c>
      <c r="W139" s="15">
        <f>AP!W139+TA!W139+AN!W139+AT!W139+CO!W139+VA!W139+OH!W139+MA!W139+ÑU!W139+BI!W139+AR!W139+LR!W139+LL!W139+AY!W139+MG!W139+RM!W139</f>
        <v>0</v>
      </c>
      <c r="X139" s="15">
        <f>AP!X139+TA!X139+AN!X139+AT!X139+CO!X139+VA!X139+OH!X139+MA!X139+ÑU!X139+BI!X139+AR!X139+LR!X139+LL!X139+AY!X139+MG!X139+RM!X139</f>
        <v>0</v>
      </c>
      <c r="Y139" s="15">
        <f>AP!Y139+TA!Y139+AN!Y139+AT!Y139+CO!Y139+VA!Y139+OH!Y139+MA!Y139+ÑU!Y139+BI!Y139+AR!Y139+LR!Y139+LL!Y139+AY!Y139+MG!Y139+RM!Y139</f>
        <v>0</v>
      </c>
      <c r="Z139" s="15">
        <f>AP!Z139+TA!Z139+AN!Z139+AT!Z139+CO!Z139+VA!Z139+OH!Z139+MA!Z139+ÑU!Z139+BI!Z139+AR!Z139+LR!Z139+LL!Z139+AY!Z139+MG!Z139+RM!Z139</f>
        <v>0</v>
      </c>
      <c r="AA139" s="15">
        <f>AP!AA139+TA!AA139+AN!AA139+AT!AA139+CO!AA139+VA!AA139+OH!AA139+MA!AA139+ÑU!AA139+BI!AA139+AR!AA139+LR!AA139+LL!AA139+AY!AA139+MG!AA139+RM!AA139</f>
        <v>0</v>
      </c>
      <c r="AB139" s="15">
        <f>AP!AB139+TA!AB139+AN!AB139+AT!AB139+CO!AB139+VA!AB139+OH!AB139+MA!AB139+ÑU!AB139+BI!AB139+AR!AB139+LR!AB139+LL!AB139+AY!AB139+MG!AB139+RM!AB139</f>
        <v>0</v>
      </c>
      <c r="AC139" s="15">
        <f>AP!AC139+TA!AC139+AN!AC139+AT!AC139+CO!AC139+VA!AC139+OH!AC139+MA!AC139+ÑU!AC139+BI!AC139+AR!AC139+LR!AC139+LL!AC139+AY!AC139+MG!AC139+RM!AC139</f>
        <v>0</v>
      </c>
      <c r="AD139" s="15">
        <f>AP!AD139+TA!AD139+AN!AD139+AT!AD139+CO!AD139+VA!AD139+OH!AD139+MA!AD139+ÑU!AD139+BI!AD139+AR!AD139+LR!AD139+LL!AD139+AY!AD139+MG!AD139+RM!AD139</f>
        <v>0</v>
      </c>
      <c r="AE139" s="15">
        <f>AP!AE139+TA!AE139+AN!AE139+AT!AE139+CO!AE139+VA!AE139+OH!AE139+MA!AE139+ÑU!AE139+BI!AE139+AR!AE139+LR!AE139+LL!AE139+AY!AE139+MG!AE139+RM!AE139</f>
        <v>0</v>
      </c>
      <c r="AF139" s="15">
        <f>AP!AF139+TA!AF139+AN!AF139+AT!AF139+CO!AF139+VA!AF139+OH!AF139+MA!AF139+ÑU!AF139+BI!AF139+AR!AF139+LR!AF139+LL!AF139+AY!AF139+MG!AF139+RM!AF139</f>
        <v>0</v>
      </c>
      <c r="AG139" s="15">
        <f>AP!AG139+TA!AG139+AN!AG139+AT!AG139+CO!AG139+VA!AG139+OH!AG139+MA!AG139+ÑU!AG139+BI!AG139+AR!AG139+LR!AG139+LL!AG139+AY!AG139+MG!AG139+RM!AG139</f>
        <v>0</v>
      </c>
      <c r="AH139" s="15">
        <f>AP!AH139+TA!AH139+AN!AH139+AT!AH139+CO!AH139+VA!AH139+OH!AH139+MA!AH139+ÑU!AH139+BI!AH139+AR!AH139+LR!AH139+LL!AH139+AY!AH139+MG!AH139+RM!AH139</f>
        <v>0</v>
      </c>
      <c r="AI139" s="15">
        <f>AP!AI139+TA!AI139+AN!AI139+AT!AI139+CO!AI139+VA!AI139+OH!AI139+MA!AI139+ÑU!AI139+BI!AI139+AR!AI139+LR!AI139+LL!AI139+AY!AI139+MG!AI139+RM!AI139</f>
        <v>0</v>
      </c>
      <c r="AJ139" s="15">
        <f>AP!AJ139+TA!AJ139+AN!AJ139+AT!AJ139+CO!AJ139+VA!AJ139+OH!AJ139+MA!AJ139+ÑU!AJ139+BI!AJ139+AR!AJ139+LR!AJ139+LL!AJ139+AY!AJ139+MG!AJ139+RM!AJ139</f>
        <v>0</v>
      </c>
      <c r="AK139" s="15">
        <f>AP!AK139+TA!AK139+AN!AK139+AT!AK139+CO!AK139+VA!AK139+OH!AK139+MA!AK139+ÑU!AK139+BI!AK139+AR!AK139+LR!AK139+LL!AK139+AY!AK139+MG!AK139+RM!AK139</f>
        <v>0</v>
      </c>
      <c r="AL139" s="15">
        <f>AP!AL139+TA!AL139+AN!AL139+AT!AL139+CO!AL139+VA!AL139+OH!AL139+MA!AL139+ÑU!AL139+BI!AL139+AR!AL139+LR!AL139+LL!AL139+AY!AL139+MG!AL139+RM!AL139</f>
        <v>0</v>
      </c>
      <c r="AM139" s="15">
        <f>AP!AM139+TA!AM139+AN!AM139+AT!AM139+CO!AM139+VA!AM139+OH!AM139+MA!AM139+ÑU!AM139+BI!AM139+AR!AM139+LR!AM139+LL!AM139+AY!AM139+MG!AM139+RM!AM139</f>
        <v>0</v>
      </c>
      <c r="AN139" s="18">
        <f t="shared" si="225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14">
        <f>AP!D140+TA!D140+AN!D140+AT!D140+CO!D140+VA!D140+OH!D140+MA!D140+ÑU!D140+BI!D140+AR!D140+LR!D140+LL!D140+AY!D140+MG!D140+RM!D140</f>
        <v>0</v>
      </c>
      <c r="E140" s="14">
        <f>AP!E140+TA!E140+AN!E140+AT!E140+CO!E140+VA!E140+OH!E140+MA!E140+ÑU!E140+BI!E140+AR!E140+LR!E140+LL!E140+AY!E140+MG!E140+RM!E140</f>
        <v>0</v>
      </c>
      <c r="F140" s="14">
        <f>AP!F140+TA!F140+AN!F140+AT!F140+CO!F140+VA!F140+OH!F140+MA!F140+ÑU!F140+BI!F140+AR!F140+LR!F140+LL!F140+AY!F140+MG!F140+RM!F140</f>
        <v>0</v>
      </c>
      <c r="G140" s="14">
        <f>AP!G140+TA!G140+AN!G140+AT!G140+CO!G140+VA!G140+OH!G140+MA!G140+ÑU!G140+BI!G140+AR!G140+LR!G140+LL!G140+AY!G140+MG!G140+RM!G140</f>
        <v>0</v>
      </c>
      <c r="H140" s="14">
        <f>AP!H140+TA!H140+AN!H140+AT!H140+CO!H140+VA!H140+OH!H140+MA!H140+ÑU!H140+BI!H140+AR!H140+LR!H140+LL!H140+AY!H140+MG!H140+RM!H140</f>
        <v>0</v>
      </c>
      <c r="I140" s="14">
        <f>AP!I140+TA!I140+AN!I140+AT!I140+CO!I140+VA!I140+OH!I140+MA!I140+ÑU!I140+BI!I140+AR!I140+LR!I140+LL!I140+AY!I140+MG!I140+RM!I140</f>
        <v>0</v>
      </c>
      <c r="J140" s="14">
        <f>AP!J140+TA!J140+AN!J140+AT!J140+CO!J140+VA!J140+OH!J140+MA!J140+ÑU!J140+BI!J140+AR!J140+LR!J140+LL!J140+AY!J140+MG!J140+RM!J140</f>
        <v>0</v>
      </c>
      <c r="K140" s="14">
        <f>AP!K140+TA!K140+AN!K140+AT!K140+CO!K140+VA!K140+OH!K140+MA!K140+ÑU!K140+BI!K140+AR!K140+LR!K140+LL!K140+AY!K140+MG!K140+RM!K140</f>
        <v>0</v>
      </c>
      <c r="L140" s="14">
        <f>AP!L140+TA!L140+AN!L140+AT!L140+CO!L140+VA!L140+OH!L140+MA!L140+ÑU!L140+BI!L140+AR!L140+LR!L140+LL!L140+AY!L140+MG!L140+RM!L140</f>
        <v>0</v>
      </c>
      <c r="M140" s="14">
        <f>AP!M140+TA!M140+AN!M140+AT!M140+CO!M140+VA!M140+OH!M140+MA!M140+ÑU!M140+BI!M140+AR!M140+LR!M140+LL!M140+AY!M140+MG!M140+RM!M140</f>
        <v>0</v>
      </c>
      <c r="N140" s="14">
        <f>AP!N140+TA!N140+AN!N140+AT!N140+CO!N140+VA!N140+OH!N140+MA!N140+ÑU!N140+BI!N140+AR!N140+LR!N140+LL!N140+AY!N140+MG!N140+RM!N140</f>
        <v>0</v>
      </c>
      <c r="O140" s="14">
        <f>AP!O140+TA!O140+AN!O140+AT!O140+CO!O140+VA!O140+OH!O140+MA!O140+ÑU!O140+BI!O140+AR!O140+LR!O140+LL!O140+AY!O140+MG!O140+RM!O140</f>
        <v>0</v>
      </c>
      <c r="P140" s="14">
        <f>AP!P140+TA!P140+AN!P140+AT!P140+CO!P140+VA!P140+OH!P140+MA!P140+ÑU!P140+BI!P140+AR!P140+LR!P140+LL!P140+AY!P140+MG!P140+RM!P140</f>
        <v>0</v>
      </c>
      <c r="Q140" s="14">
        <f>AP!Q140+TA!Q140+AN!Q140+AT!Q140+CO!Q140+VA!Q140+OH!Q140+MA!Q140+ÑU!Q140+BI!Q140+AR!Q140+LR!Q140+LL!Q140+AY!Q140+MG!Q140+RM!Q140</f>
        <v>0</v>
      </c>
      <c r="R140" s="14">
        <f>AP!R140+TA!R140+AN!R140+AT!R140+CO!R140+VA!R140+OH!R140+MA!R140+ÑU!R140+BI!R140+AR!R140+LR!R140+LL!R140+AY!R140+MG!R140+RM!R140</f>
        <v>0</v>
      </c>
      <c r="S140" s="14">
        <f>AP!S140+TA!S140+AN!S140+AT!S140+CO!S140+VA!S140+OH!S140+MA!S140+ÑU!S140+BI!S140+AR!S140+LR!S140+LL!S140+AY!S140+MG!S140+RM!S140</f>
        <v>0</v>
      </c>
      <c r="T140" s="14">
        <f>AP!T140+TA!T140+AN!T140+AT!T140+CO!T140+VA!T140+OH!T140+MA!T140+ÑU!T140+BI!T140+AR!T140+LR!T140+LL!T140+AY!T140+MG!T140+RM!T140</f>
        <v>0</v>
      </c>
      <c r="U140" s="14">
        <f>AP!U140+TA!U140+AN!U140+AT!U140+CO!U140+VA!U140+OH!U140+MA!U140+ÑU!U140+BI!U140+AR!U140+LR!U140+LL!U140+AY!U140+MG!U140+RM!U140</f>
        <v>0</v>
      </c>
      <c r="V140" s="14">
        <f>AP!V140+TA!V140+AN!V140+AT!V140+CO!V140+VA!V140+OH!V140+MA!V140+ÑU!V140+BI!V140+AR!V140+LR!V140+LL!V140+AY!V140+MG!V140+RM!V140</f>
        <v>0</v>
      </c>
      <c r="W140" s="14">
        <f>AP!W140+TA!W140+AN!W140+AT!W140+CO!W140+VA!W140+OH!W140+MA!W140+ÑU!W140+BI!W140+AR!W140+LR!W140+LL!W140+AY!W140+MG!W140+RM!W140</f>
        <v>0</v>
      </c>
      <c r="X140" s="14">
        <f>AP!X140+TA!X140+AN!X140+AT!X140+CO!X140+VA!X140+OH!X140+MA!X140+ÑU!X140+BI!X140+AR!X140+LR!X140+LL!X140+AY!X140+MG!X140+RM!X140</f>
        <v>4102</v>
      </c>
      <c r="Y140" s="14">
        <f>AP!Y140+TA!Y140+AN!Y140+AT!Y140+CO!Y140+VA!Y140+OH!Y140+MA!Y140+ÑU!Y140+BI!Y140+AR!Y140+LR!Y140+LL!Y140+AY!Y140+MG!Y140+RM!Y140</f>
        <v>7846</v>
      </c>
      <c r="Z140" s="14">
        <f>AP!Z140+TA!Z140+AN!Z140+AT!Z140+CO!Z140+VA!Z140+OH!Z140+MA!Z140+ÑU!Z140+BI!Z140+AR!Z140+LR!Z140+LL!Z140+AY!Z140+MG!Z140+RM!Z140</f>
        <v>0</v>
      </c>
      <c r="AA140" s="14">
        <f>AP!AA140+TA!AA140+AN!AA140+AT!AA140+CO!AA140+VA!AA140+OH!AA140+MA!AA140+ÑU!AA140+BI!AA140+AR!AA140+LR!AA140+LL!AA140+AY!AA140+MG!AA140+RM!AA140</f>
        <v>0</v>
      </c>
      <c r="AB140" s="14">
        <f>AP!AB140+TA!AB140+AN!AB140+AT!AB140+CO!AB140+VA!AB140+OH!AB140+MA!AB140+ÑU!AB140+BI!AB140+AR!AB140+LR!AB140+LL!AB140+AY!AB140+MG!AB140+RM!AB140</f>
        <v>0</v>
      </c>
      <c r="AC140" s="14">
        <f>AP!AC140+TA!AC140+AN!AC140+AT!AC140+CO!AC140+VA!AC140+OH!AC140+MA!AC140+ÑU!AC140+BI!AC140+AR!AC140+LR!AC140+LL!AC140+AY!AC140+MG!AC140+RM!AC140</f>
        <v>0</v>
      </c>
      <c r="AD140" s="14">
        <f>AP!AD140+TA!AD140+AN!AD140+AT!AD140+CO!AD140+VA!AD140+OH!AD140+MA!AD140+ÑU!AD140+BI!AD140+AR!AD140+LR!AD140+LL!AD140+AY!AD140+MG!AD140+RM!AD140</f>
        <v>0</v>
      </c>
      <c r="AE140" s="14">
        <f>AP!AE140+TA!AE140+AN!AE140+AT!AE140+CO!AE140+VA!AE140+OH!AE140+MA!AE140+ÑU!AE140+BI!AE140+AR!AE140+LR!AE140+LL!AE140+AY!AE140+MG!AE140+RM!AE140</f>
        <v>0</v>
      </c>
      <c r="AF140" s="14">
        <f>AP!AF140+TA!AF140+AN!AF140+AT!AF140+CO!AF140+VA!AF140+OH!AF140+MA!AF140+ÑU!AF140+BI!AF140+AR!AF140+LR!AF140+LL!AF140+AY!AF140+MG!AF140+RM!AF140</f>
        <v>0</v>
      </c>
      <c r="AG140" s="14">
        <f>AP!AG140+TA!AG140+AN!AG140+AT!AG140+CO!AG140+VA!AG140+OH!AG140+MA!AG140+ÑU!AG140+BI!AG140+AR!AG140+LR!AG140+LL!AG140+AY!AG140+MG!AG140+RM!AG140</f>
        <v>0</v>
      </c>
      <c r="AH140" s="14">
        <f>AP!AH140+TA!AH140+AN!AH140+AT!AH140+CO!AH140+VA!AH140+OH!AH140+MA!AH140+ÑU!AH140+BI!AH140+AR!AH140+LR!AH140+LL!AH140+AY!AH140+MG!AH140+RM!AH140</f>
        <v>0</v>
      </c>
      <c r="AI140" s="14">
        <f>AP!AI140+TA!AI140+AN!AI140+AT!AI140+CO!AI140+VA!AI140+OH!AI140+MA!AI140+ÑU!AI140+BI!AI140+AR!AI140+LR!AI140+LL!AI140+AY!AI140+MG!AI140+RM!AI140</f>
        <v>0</v>
      </c>
      <c r="AJ140" s="14">
        <f>AP!AJ140+TA!AJ140+AN!AJ140+AT!AJ140+CO!AJ140+VA!AJ140+OH!AJ140+MA!AJ140+ÑU!AJ140+BI!AJ140+AR!AJ140+LR!AJ140+LL!AJ140+AY!AJ140+MG!AJ140+RM!AJ140</f>
        <v>0</v>
      </c>
      <c r="AK140" s="14">
        <f>AP!AK140+TA!AK140+AN!AK140+AT!AK140+CO!AK140+VA!AK140+OH!AK140+MA!AK140+ÑU!AK140+BI!AK140+AR!AK140+LR!AK140+LL!AK140+AY!AK140+MG!AK140+RM!AK140</f>
        <v>0</v>
      </c>
      <c r="AL140" s="14">
        <f>AP!AL140+TA!AL140+AN!AL140+AT!AL140+CO!AL140+VA!AL140+OH!AL140+MA!AL140+ÑU!AL140+BI!AL140+AR!AL140+LR!AL140+LL!AL140+AY!AL140+MG!AL140+RM!AL140</f>
        <v>0</v>
      </c>
      <c r="AM140" s="14">
        <f>AP!AM140+TA!AM140+AN!AM140+AT!AM140+CO!AM140+VA!AM140+OH!AM140+MA!AM140+ÑU!AM140+BI!AM140+AR!AM140+LR!AM140+LL!AM140+AY!AM140+MG!AM140+RM!AM140</f>
        <v>0</v>
      </c>
      <c r="AN140" s="17">
        <f t="shared" si="225"/>
        <v>11948</v>
      </c>
      <c r="AP140" s="61"/>
    </row>
    <row r="141" spans="1:42" ht="12.75" customHeight="1" x14ac:dyDescent="0.2">
      <c r="A141" s="150"/>
      <c r="B141" s="137"/>
      <c r="C141" s="11" t="s">
        <v>3</v>
      </c>
      <c r="D141" s="15">
        <f>AP!D141+TA!D141+AN!D141+AT!D141+CO!D141+VA!D141+OH!D141+MA!D141+ÑU!D141+BI!D141+AR!D141+LR!D141+LL!D141+AY!D141+MG!D141+RM!D141</f>
        <v>0</v>
      </c>
      <c r="E141" s="15">
        <f>AP!E141+TA!E141+AN!E141+AT!E141+CO!E141+VA!E141+OH!E141+MA!E141+ÑU!E141+BI!E141+AR!E141+LR!E141+LL!E141+AY!E141+MG!E141+RM!E141</f>
        <v>0</v>
      </c>
      <c r="F141" s="15">
        <f>AP!F141+TA!F141+AN!F141+AT!F141+CO!F141+VA!F141+OH!F141+MA!F141+ÑU!F141+BI!F141+AR!F141+LR!F141+LL!F141+AY!F141+MG!F141+RM!F141</f>
        <v>0</v>
      </c>
      <c r="G141" s="15">
        <f>AP!G141+TA!G141+AN!G141+AT!G141+CO!G141+VA!G141+OH!G141+MA!G141+ÑU!G141+BI!G141+AR!G141+LR!G141+LL!G141+AY!G141+MG!G141+RM!G141</f>
        <v>0</v>
      </c>
      <c r="H141" s="15">
        <f>AP!H141+TA!H141+AN!H141+AT!H141+CO!H141+VA!H141+OH!H141+MA!H141+ÑU!H141+BI!H141+AR!H141+LR!H141+LL!H141+AY!H141+MG!H141+RM!H141</f>
        <v>0</v>
      </c>
      <c r="I141" s="15">
        <f>AP!I141+TA!I141+AN!I141+AT!I141+CO!I141+VA!I141+OH!I141+MA!I141+ÑU!I141+BI!I141+AR!I141+LR!I141+LL!I141+AY!I141+MG!I141+RM!I141</f>
        <v>0</v>
      </c>
      <c r="J141" s="15">
        <f>AP!J141+TA!J141+AN!J141+AT!J141+CO!J141+VA!J141+OH!J141+MA!J141+ÑU!J141+BI!J141+AR!J141+LR!J141+LL!J141+AY!J141+MG!J141+RM!J141</f>
        <v>0</v>
      </c>
      <c r="K141" s="15">
        <f>AP!K141+TA!K141+AN!K141+AT!K141+CO!K141+VA!K141+OH!K141+MA!K141+ÑU!K141+BI!K141+AR!K141+LR!K141+LL!K141+AY!K141+MG!K141+RM!K141</f>
        <v>0</v>
      </c>
      <c r="L141" s="15">
        <f>AP!L141+TA!L141+AN!L141+AT!L141+CO!L141+VA!L141+OH!L141+MA!L141+ÑU!L141+BI!L141+AR!L141+LR!L141+LL!L141+AY!L141+MG!L141+RM!L141</f>
        <v>0</v>
      </c>
      <c r="M141" s="15">
        <f>AP!M141+TA!M141+AN!M141+AT!M141+CO!M141+VA!M141+OH!M141+MA!M141+ÑU!M141+BI!M141+AR!M141+LR!M141+LL!M141+AY!M141+MG!M141+RM!M141</f>
        <v>0</v>
      </c>
      <c r="N141" s="15">
        <f>AP!N141+TA!N141+AN!N141+AT!N141+CO!N141+VA!N141+OH!N141+MA!N141+ÑU!N141+BI!N141+AR!N141+LR!N141+LL!N141+AY!N141+MG!N141+RM!N141</f>
        <v>0</v>
      </c>
      <c r="O141" s="15">
        <f>AP!O141+TA!O141+AN!O141+AT!O141+CO!O141+VA!O141+OH!O141+MA!O141+ÑU!O141+BI!O141+AR!O141+LR!O141+LL!O141+AY!O141+MG!O141+RM!O141</f>
        <v>0</v>
      </c>
      <c r="P141" s="15">
        <f>AP!P141+TA!P141+AN!P141+AT!P141+CO!P141+VA!P141+OH!P141+MA!P141+ÑU!P141+BI!P141+AR!P141+LR!P141+LL!P141+AY!P141+MG!P141+RM!P141</f>
        <v>0</v>
      </c>
      <c r="Q141" s="15">
        <f>AP!Q141+TA!Q141+AN!Q141+AT!Q141+CO!Q141+VA!Q141+OH!Q141+MA!Q141+ÑU!Q141+BI!Q141+AR!Q141+LR!Q141+LL!Q141+AY!Q141+MG!Q141+RM!Q141</f>
        <v>0</v>
      </c>
      <c r="R141" s="15">
        <f>AP!R141+TA!R141+AN!R141+AT!R141+CO!R141+VA!R141+OH!R141+MA!R141+ÑU!R141+BI!R141+AR!R141+LR!R141+LL!R141+AY!R141+MG!R141+RM!R141</f>
        <v>0</v>
      </c>
      <c r="S141" s="15">
        <f>AP!S141+TA!S141+AN!S141+AT!S141+CO!S141+VA!S141+OH!S141+MA!S141+ÑU!S141+BI!S141+AR!S141+LR!S141+LL!S141+AY!S141+MG!S141+RM!S141</f>
        <v>0</v>
      </c>
      <c r="T141" s="15">
        <f>AP!T141+TA!T141+AN!T141+AT!T141+CO!T141+VA!T141+OH!T141+MA!T141+ÑU!T141+BI!T141+AR!T141+LR!T141+LL!T141+AY!T141+MG!T141+RM!T141</f>
        <v>0</v>
      </c>
      <c r="U141" s="15">
        <f>AP!U141+TA!U141+AN!U141+AT!U141+CO!U141+VA!U141+OH!U141+MA!U141+ÑU!U141+BI!U141+AR!U141+LR!U141+LL!U141+AY!U141+MG!U141+RM!U141</f>
        <v>0</v>
      </c>
      <c r="V141" s="15">
        <f>AP!V141+TA!V141+AN!V141+AT!V141+CO!V141+VA!V141+OH!V141+MA!V141+ÑU!V141+BI!V141+AR!V141+LR!V141+LL!V141+AY!V141+MG!V141+RM!V141</f>
        <v>0</v>
      </c>
      <c r="W141" s="15">
        <f>AP!W141+TA!W141+AN!W141+AT!W141+CO!W141+VA!W141+OH!W141+MA!W141+ÑU!W141+BI!W141+AR!W141+LR!W141+LL!W141+AY!W141+MG!W141+RM!W141</f>
        <v>0</v>
      </c>
      <c r="X141" s="15">
        <f>AP!X141+TA!X141+AN!X141+AT!X141+CO!X141+VA!X141+OH!X141+MA!X141+ÑU!X141+BI!X141+AR!X141+LR!X141+LL!X141+AY!X141+MG!X141+RM!X141</f>
        <v>718055</v>
      </c>
      <c r="Y141" s="15">
        <f>AP!Y141+TA!Y141+AN!Y141+AT!Y141+CO!Y141+VA!Y141+OH!Y141+MA!Y141+ÑU!Y141+BI!Y141+AR!Y141+LR!Y141+LL!Y141+AY!Y141+MG!Y141+RM!Y141</f>
        <v>2704818</v>
      </c>
      <c r="Z141" s="15">
        <f>AP!Z141+TA!Z141+AN!Z141+AT!Z141+CO!Z141+VA!Z141+OH!Z141+MA!Z141+ÑU!Z141+BI!Z141+AR!Z141+LR!Z141+LL!Z141+AY!Z141+MG!Z141+RM!Z141</f>
        <v>0</v>
      </c>
      <c r="AA141" s="15">
        <f>AP!AA141+TA!AA141+AN!AA141+AT!AA141+CO!AA141+VA!AA141+OH!AA141+MA!AA141+ÑU!AA141+BI!AA141+AR!AA141+LR!AA141+LL!AA141+AY!AA141+MG!AA141+RM!AA141</f>
        <v>0</v>
      </c>
      <c r="AB141" s="15">
        <f>AP!AB141+TA!AB141+AN!AB141+AT!AB141+CO!AB141+VA!AB141+OH!AB141+MA!AB141+ÑU!AB141+BI!AB141+AR!AB141+LR!AB141+LL!AB141+AY!AB141+MG!AB141+RM!AB141</f>
        <v>0</v>
      </c>
      <c r="AC141" s="15">
        <f>AP!AC141+TA!AC141+AN!AC141+AT!AC141+CO!AC141+VA!AC141+OH!AC141+MA!AC141+ÑU!AC141+BI!AC141+AR!AC141+LR!AC141+LL!AC141+AY!AC141+MG!AC141+RM!AC141</f>
        <v>0</v>
      </c>
      <c r="AD141" s="15">
        <f>AP!AD141+TA!AD141+AN!AD141+AT!AD141+CO!AD141+VA!AD141+OH!AD141+MA!AD141+ÑU!AD141+BI!AD141+AR!AD141+LR!AD141+LL!AD141+AY!AD141+MG!AD141+RM!AD141</f>
        <v>0</v>
      </c>
      <c r="AE141" s="15">
        <f>AP!AE141+TA!AE141+AN!AE141+AT!AE141+CO!AE141+VA!AE141+OH!AE141+MA!AE141+ÑU!AE141+BI!AE141+AR!AE141+LR!AE141+LL!AE141+AY!AE141+MG!AE141+RM!AE141</f>
        <v>0</v>
      </c>
      <c r="AF141" s="15">
        <f>AP!AF141+TA!AF141+AN!AF141+AT!AF141+CO!AF141+VA!AF141+OH!AF141+MA!AF141+ÑU!AF141+BI!AF141+AR!AF141+LR!AF141+LL!AF141+AY!AF141+MG!AF141+RM!AF141</f>
        <v>0</v>
      </c>
      <c r="AG141" s="15">
        <f>AP!AG141+TA!AG141+AN!AG141+AT!AG141+CO!AG141+VA!AG141+OH!AG141+MA!AG141+ÑU!AG141+BI!AG141+AR!AG141+LR!AG141+LL!AG141+AY!AG141+MG!AG141+RM!AG141</f>
        <v>0</v>
      </c>
      <c r="AH141" s="15">
        <f>AP!AH141+TA!AH141+AN!AH141+AT!AH141+CO!AH141+VA!AH141+OH!AH141+MA!AH141+ÑU!AH141+BI!AH141+AR!AH141+LR!AH141+LL!AH141+AY!AH141+MG!AH141+RM!AH141</f>
        <v>0</v>
      </c>
      <c r="AI141" s="15">
        <f>AP!AI141+TA!AI141+AN!AI141+AT!AI141+CO!AI141+VA!AI141+OH!AI141+MA!AI141+ÑU!AI141+BI!AI141+AR!AI141+LR!AI141+LL!AI141+AY!AI141+MG!AI141+RM!AI141</f>
        <v>0</v>
      </c>
      <c r="AJ141" s="15">
        <f>AP!AJ141+TA!AJ141+AN!AJ141+AT!AJ141+CO!AJ141+VA!AJ141+OH!AJ141+MA!AJ141+ÑU!AJ141+BI!AJ141+AR!AJ141+LR!AJ141+LL!AJ141+AY!AJ141+MG!AJ141+RM!AJ141</f>
        <v>0</v>
      </c>
      <c r="AK141" s="15">
        <f>AP!AK141+TA!AK141+AN!AK141+AT!AK141+CO!AK141+VA!AK141+OH!AK141+MA!AK141+ÑU!AK141+BI!AK141+AR!AK141+LR!AK141+LL!AK141+AY!AK141+MG!AK141+RM!AK141</f>
        <v>0</v>
      </c>
      <c r="AL141" s="15">
        <f>AP!AL141+TA!AL141+AN!AL141+AT!AL141+CO!AL141+VA!AL141+OH!AL141+MA!AL141+ÑU!AL141+BI!AL141+AR!AL141+LR!AL141+LL!AL141+AY!AL141+MG!AL141+RM!AL141</f>
        <v>0</v>
      </c>
      <c r="AM141" s="15">
        <f>AP!AM141+TA!AM141+AN!AM141+AT!AM141+CO!AM141+VA!AM141+OH!AM141+MA!AM141+ÑU!AM141+BI!AM141+AR!AM141+LR!AM141+LL!AM141+AY!AM141+MG!AM141+RM!AM141</f>
        <v>0</v>
      </c>
      <c r="AN141" s="18">
        <f t="shared" si="225"/>
        <v>3422873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14">
        <f>AP!D142+TA!D142+AN!D142+AT!D142+CO!D142+VA!D142+OH!D142+MA!D142+ÑU!D142+BI!D142+AR!D142+LR!D142+LL!D142+AY!D142+MG!D142+RM!D142</f>
        <v>0</v>
      </c>
      <c r="E142" s="14">
        <f>AP!E142+TA!E142+AN!E142+AT!E142+CO!E142+VA!E142+OH!E142+MA!E142+ÑU!E142+BI!E142+AR!E142+LR!E142+LL!E142+AY!E142+MG!E142+RM!E142</f>
        <v>0</v>
      </c>
      <c r="F142" s="14">
        <f>AP!F142+TA!F142+AN!F142+AT!F142+CO!F142+VA!F142+OH!F142+MA!F142+ÑU!F142+BI!F142+AR!F142+LR!F142+LL!F142+AY!F142+MG!F142+RM!F142</f>
        <v>0</v>
      </c>
      <c r="G142" s="14">
        <f>AP!G142+TA!G142+AN!G142+AT!G142+CO!G142+VA!G142+OH!G142+MA!G142+ÑU!G142+BI!G142+AR!G142+LR!G142+LL!G142+AY!G142+MG!G142+RM!G142</f>
        <v>0</v>
      </c>
      <c r="H142" s="14">
        <f>AP!H142+TA!H142+AN!H142+AT!H142+CO!H142+VA!H142+OH!H142+MA!H142+ÑU!H142+BI!H142+AR!H142+LR!H142+LL!H142+AY!H142+MG!H142+RM!H142</f>
        <v>0</v>
      </c>
      <c r="I142" s="14">
        <f>AP!I142+TA!I142+AN!I142+AT!I142+CO!I142+VA!I142+OH!I142+MA!I142+ÑU!I142+BI!I142+AR!I142+LR!I142+LL!I142+AY!I142+MG!I142+RM!I142</f>
        <v>0</v>
      </c>
      <c r="J142" s="14">
        <f>AP!J142+TA!J142+AN!J142+AT!J142+CO!J142+VA!J142+OH!J142+MA!J142+ÑU!J142+BI!J142+AR!J142+LR!J142+LL!J142+AY!J142+MG!J142+RM!J142</f>
        <v>0</v>
      </c>
      <c r="K142" s="14">
        <f>AP!K142+TA!K142+AN!K142+AT!K142+CO!K142+VA!K142+OH!K142+MA!K142+ÑU!K142+BI!K142+AR!K142+LR!K142+LL!K142+AY!K142+MG!K142+RM!K142</f>
        <v>0</v>
      </c>
      <c r="L142" s="14">
        <f>AP!L142+TA!L142+AN!L142+AT!L142+CO!L142+VA!L142+OH!L142+MA!L142+ÑU!L142+BI!L142+AR!L142+LR!L142+LL!L142+AY!L142+MG!L142+RM!L142</f>
        <v>0</v>
      </c>
      <c r="M142" s="14">
        <f>AP!M142+TA!M142+AN!M142+AT!M142+CO!M142+VA!M142+OH!M142+MA!M142+ÑU!M142+BI!M142+AR!M142+LR!M142+LL!M142+AY!M142+MG!M142+RM!M142</f>
        <v>0</v>
      </c>
      <c r="N142" s="14">
        <f>AP!N142+TA!N142+AN!N142+AT!N142+CO!N142+VA!N142+OH!N142+MA!N142+ÑU!N142+BI!N142+AR!N142+LR!N142+LL!N142+AY!N142+MG!N142+RM!N142</f>
        <v>0</v>
      </c>
      <c r="O142" s="14">
        <f>AP!O142+TA!O142+AN!O142+AT!O142+CO!O142+VA!O142+OH!O142+MA!O142+ÑU!O142+BI!O142+AR!O142+LR!O142+LL!O142+AY!O142+MG!O142+RM!O142</f>
        <v>0</v>
      </c>
      <c r="P142" s="14">
        <f>AP!P142+TA!P142+AN!P142+AT!P142+CO!P142+VA!P142+OH!P142+MA!P142+ÑU!P142+BI!P142+AR!P142+LR!P142+LL!P142+AY!P142+MG!P142+RM!P142</f>
        <v>0</v>
      </c>
      <c r="Q142" s="14">
        <f>AP!Q142+TA!Q142+AN!Q142+AT!Q142+CO!Q142+VA!Q142+OH!Q142+MA!Q142+ÑU!Q142+BI!Q142+AR!Q142+LR!Q142+LL!Q142+AY!Q142+MG!Q142+RM!Q142</f>
        <v>0</v>
      </c>
      <c r="R142" s="14">
        <f>AP!R142+TA!R142+AN!R142+AT!R142+CO!R142+VA!R142+OH!R142+MA!R142+ÑU!R142+BI!R142+AR!R142+LR!R142+LL!R142+AY!R142+MG!R142+RM!R142</f>
        <v>0</v>
      </c>
      <c r="S142" s="14">
        <f>AP!S142+TA!S142+AN!S142+AT!S142+CO!S142+VA!S142+OH!S142+MA!S142+ÑU!S142+BI!S142+AR!S142+LR!S142+LL!S142+AY!S142+MG!S142+RM!S142</f>
        <v>0</v>
      </c>
      <c r="T142" s="14">
        <f>AP!T142+TA!T142+AN!T142+AT!T142+CO!T142+VA!T142+OH!T142+MA!T142+ÑU!T142+BI!T142+AR!T142+LR!T142+LL!T142+AY!T142+MG!T142+RM!T142</f>
        <v>0</v>
      </c>
      <c r="U142" s="14">
        <f>AP!U142+TA!U142+AN!U142+AT!U142+CO!U142+VA!U142+OH!U142+MA!U142+ÑU!U142+BI!U142+AR!U142+LR!U142+LL!U142+AY!U142+MG!U142+RM!U142</f>
        <v>0</v>
      </c>
      <c r="V142" s="14">
        <f>AP!V142+TA!V142+AN!V142+AT!V142+CO!V142+VA!V142+OH!V142+MA!V142+ÑU!V142+BI!V142+AR!V142+LR!V142+LL!V142+AY!V142+MG!V142+RM!V142</f>
        <v>0</v>
      </c>
      <c r="W142" s="14">
        <f>AP!W142+TA!W142+AN!W142+AT!W142+CO!W142+VA!W142+OH!W142+MA!W142+ÑU!W142+BI!W142+AR!W142+LR!W142+LL!W142+AY!W142+MG!W142+RM!W142</f>
        <v>0</v>
      </c>
      <c r="X142" s="14">
        <f>AP!X142+TA!X142+AN!X142+AT!X142+CO!X142+VA!X142+OH!X142+MA!X142+ÑU!X142+BI!X142+AR!X142+LR!X142+LL!X142+AY!X142+MG!X142+RM!X142</f>
        <v>0</v>
      </c>
      <c r="Y142" s="14">
        <f>AP!Y142+TA!Y142+AN!Y142+AT!Y142+CO!Y142+VA!Y142+OH!Y142+MA!Y142+ÑU!Y142+BI!Y142+AR!Y142+LR!Y142+LL!Y142+AY!Y142+MG!Y142+RM!Y142</f>
        <v>0</v>
      </c>
      <c r="Z142" s="14">
        <f>AP!Z142+TA!Z142+AN!Z142+AT!Z142+CO!Z142+VA!Z142+OH!Z142+MA!Z142+ÑU!Z142+BI!Z142+AR!Z142+LR!Z142+LL!Z142+AY!Z142+MG!Z142+RM!Z142</f>
        <v>0</v>
      </c>
      <c r="AA142" s="14">
        <f>AP!AA142+TA!AA142+AN!AA142+AT!AA142+CO!AA142+VA!AA142+OH!AA142+MA!AA142+ÑU!AA142+BI!AA142+AR!AA142+LR!AA142+LL!AA142+AY!AA142+MG!AA142+RM!AA142</f>
        <v>0</v>
      </c>
      <c r="AB142" s="14">
        <f>AP!AB142+TA!AB142+AN!AB142+AT!AB142+CO!AB142+VA!AB142+OH!AB142+MA!AB142+ÑU!AB142+BI!AB142+AR!AB142+LR!AB142+LL!AB142+AY!AB142+MG!AB142+RM!AB142</f>
        <v>0</v>
      </c>
      <c r="AC142" s="14">
        <f>AP!AC142+TA!AC142+AN!AC142+AT!AC142+CO!AC142+VA!AC142+OH!AC142+MA!AC142+ÑU!AC142+BI!AC142+AR!AC142+LR!AC142+LL!AC142+AY!AC142+MG!AC142+RM!AC142</f>
        <v>0</v>
      </c>
      <c r="AD142" s="14">
        <f>AP!AD142+TA!AD142+AN!AD142+AT!AD142+CO!AD142+VA!AD142+OH!AD142+MA!AD142+ÑU!AD142+BI!AD142+AR!AD142+LR!AD142+LL!AD142+AY!AD142+MG!AD142+RM!AD142</f>
        <v>0</v>
      </c>
      <c r="AE142" s="14">
        <f>AP!AE142+TA!AE142+AN!AE142+AT!AE142+CO!AE142+VA!AE142+OH!AE142+MA!AE142+ÑU!AE142+BI!AE142+AR!AE142+LR!AE142+LL!AE142+AY!AE142+MG!AE142+RM!AE142</f>
        <v>0</v>
      </c>
      <c r="AF142" s="14">
        <f>AP!AF142+TA!AF142+AN!AF142+AT!AF142+CO!AF142+VA!AF142+OH!AF142+MA!AF142+ÑU!AF142+BI!AF142+AR!AF142+LR!AF142+LL!AF142+AY!AF142+MG!AF142+RM!AF142</f>
        <v>0</v>
      </c>
      <c r="AG142" s="14">
        <f>AP!AG142+TA!AG142+AN!AG142+AT!AG142+CO!AG142+VA!AG142+OH!AG142+MA!AG142+ÑU!AG142+BI!AG142+AR!AG142+LR!AG142+LL!AG142+AY!AG142+MG!AG142+RM!AG142</f>
        <v>0</v>
      </c>
      <c r="AH142" s="14">
        <f>AP!AH142+TA!AH142+AN!AH142+AT!AH142+CO!AH142+VA!AH142+OH!AH142+MA!AH142+ÑU!AH142+BI!AH142+AR!AH142+LR!AH142+LL!AH142+AY!AH142+MG!AH142+RM!AH142</f>
        <v>0</v>
      </c>
      <c r="AI142" s="14">
        <f>AP!AI142+TA!AI142+AN!AI142+AT!AI142+CO!AI142+VA!AI142+OH!AI142+MA!AI142+ÑU!AI142+BI!AI142+AR!AI142+LR!AI142+LL!AI142+AY!AI142+MG!AI142+RM!AI142</f>
        <v>0</v>
      </c>
      <c r="AJ142" s="14">
        <f>AP!AJ142+TA!AJ142+AN!AJ142+AT!AJ142+CO!AJ142+VA!AJ142+OH!AJ142+MA!AJ142+ÑU!AJ142+BI!AJ142+AR!AJ142+LR!AJ142+LL!AJ142+AY!AJ142+MG!AJ142+RM!AJ142</f>
        <v>0</v>
      </c>
      <c r="AK142" s="14">
        <f>AP!AK142+TA!AK142+AN!AK142+AT!AK142+CO!AK142+VA!AK142+OH!AK142+MA!AK142+ÑU!AK142+BI!AK142+AR!AK142+LR!AK142+LL!AK142+AY!AK142+MG!AK142+RM!AK142</f>
        <v>0</v>
      </c>
      <c r="AL142" s="14">
        <f>AP!AL142+TA!AL142+AN!AL142+AT!AL142+CO!AL142+VA!AL142+OH!AL142+MA!AL142+ÑU!AL142+BI!AL142+AR!AL142+LR!AL142+LL!AL142+AY!AL142+MG!AL142+RM!AL142</f>
        <v>0</v>
      </c>
      <c r="AM142" s="14">
        <f>AP!AM142+TA!AM142+AN!AM142+AT!AM142+CO!AM142+VA!AM142+OH!AM142+MA!AM142+ÑU!AM142+BI!AM142+AR!AM142+LR!AM142+LL!AM142+AY!AM142+MG!AM142+RM!AM142</f>
        <v>0</v>
      </c>
      <c r="AN142" s="17">
        <f t="shared" si="225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15">
        <f>AP!D143+TA!D143+AN!D143+AT!D143+CO!D143+VA!D143+OH!D143+MA!D143+ÑU!D143+BI!D143+AR!D143+LR!D143+LL!D143+AY!D143+MG!D143+RM!D143</f>
        <v>0</v>
      </c>
      <c r="E143" s="15">
        <f>AP!E143+TA!E143+AN!E143+AT!E143+CO!E143+VA!E143+OH!E143+MA!E143+ÑU!E143+BI!E143+AR!E143+LR!E143+LL!E143+AY!E143+MG!E143+RM!E143</f>
        <v>0</v>
      </c>
      <c r="F143" s="15">
        <f>AP!F143+TA!F143+AN!F143+AT!F143+CO!F143+VA!F143+OH!F143+MA!F143+ÑU!F143+BI!F143+AR!F143+LR!F143+LL!F143+AY!F143+MG!F143+RM!F143</f>
        <v>0</v>
      </c>
      <c r="G143" s="15">
        <f>AP!G143+TA!G143+AN!G143+AT!G143+CO!G143+VA!G143+OH!G143+MA!G143+ÑU!G143+BI!G143+AR!G143+LR!G143+LL!G143+AY!G143+MG!G143+RM!G143</f>
        <v>0</v>
      </c>
      <c r="H143" s="15">
        <f>AP!H143+TA!H143+AN!H143+AT!H143+CO!H143+VA!H143+OH!H143+MA!H143+ÑU!H143+BI!H143+AR!H143+LR!H143+LL!H143+AY!H143+MG!H143+RM!H143</f>
        <v>0</v>
      </c>
      <c r="I143" s="15">
        <f>AP!I143+TA!I143+AN!I143+AT!I143+CO!I143+VA!I143+OH!I143+MA!I143+ÑU!I143+BI!I143+AR!I143+LR!I143+LL!I143+AY!I143+MG!I143+RM!I143</f>
        <v>0</v>
      </c>
      <c r="J143" s="15">
        <f>AP!J143+TA!J143+AN!J143+AT!J143+CO!J143+VA!J143+OH!J143+MA!J143+ÑU!J143+BI!J143+AR!J143+LR!J143+LL!J143+AY!J143+MG!J143+RM!J143</f>
        <v>0</v>
      </c>
      <c r="K143" s="15">
        <f>AP!K143+TA!K143+AN!K143+AT!K143+CO!K143+VA!K143+OH!K143+MA!K143+ÑU!K143+BI!K143+AR!K143+LR!K143+LL!K143+AY!K143+MG!K143+RM!K143</f>
        <v>0</v>
      </c>
      <c r="L143" s="15">
        <f>AP!L143+TA!L143+AN!L143+AT!L143+CO!L143+VA!L143+OH!L143+MA!L143+ÑU!L143+BI!L143+AR!L143+LR!L143+LL!L143+AY!L143+MG!L143+RM!L143</f>
        <v>0</v>
      </c>
      <c r="M143" s="15">
        <f>AP!M143+TA!M143+AN!M143+AT!M143+CO!M143+VA!M143+OH!M143+MA!M143+ÑU!M143+BI!M143+AR!M143+LR!M143+LL!M143+AY!M143+MG!M143+RM!M143</f>
        <v>0</v>
      </c>
      <c r="N143" s="15">
        <f>AP!N143+TA!N143+AN!N143+AT!N143+CO!N143+VA!N143+OH!N143+MA!N143+ÑU!N143+BI!N143+AR!N143+LR!N143+LL!N143+AY!N143+MG!N143+RM!N143</f>
        <v>0</v>
      </c>
      <c r="O143" s="15">
        <f>AP!O143+TA!O143+AN!O143+AT!O143+CO!O143+VA!O143+OH!O143+MA!O143+ÑU!O143+BI!O143+AR!O143+LR!O143+LL!O143+AY!O143+MG!O143+RM!O143</f>
        <v>0</v>
      </c>
      <c r="P143" s="15">
        <f>AP!P143+TA!P143+AN!P143+AT!P143+CO!P143+VA!P143+OH!P143+MA!P143+ÑU!P143+BI!P143+AR!P143+LR!P143+LL!P143+AY!P143+MG!P143+RM!P143</f>
        <v>0</v>
      </c>
      <c r="Q143" s="15">
        <f>AP!Q143+TA!Q143+AN!Q143+AT!Q143+CO!Q143+VA!Q143+OH!Q143+MA!Q143+ÑU!Q143+BI!Q143+AR!Q143+LR!Q143+LL!Q143+AY!Q143+MG!Q143+RM!Q143</f>
        <v>0</v>
      </c>
      <c r="R143" s="15">
        <f>AP!R143+TA!R143+AN!R143+AT!R143+CO!R143+VA!R143+OH!R143+MA!R143+ÑU!R143+BI!R143+AR!R143+LR!R143+LL!R143+AY!R143+MG!R143+RM!R143</f>
        <v>0</v>
      </c>
      <c r="S143" s="15">
        <f>AP!S143+TA!S143+AN!S143+AT!S143+CO!S143+VA!S143+OH!S143+MA!S143+ÑU!S143+BI!S143+AR!S143+LR!S143+LL!S143+AY!S143+MG!S143+RM!S143</f>
        <v>0</v>
      </c>
      <c r="T143" s="15">
        <f>AP!T143+TA!T143+AN!T143+AT!T143+CO!T143+VA!T143+OH!T143+MA!T143+ÑU!T143+BI!T143+AR!T143+LR!T143+LL!T143+AY!T143+MG!T143+RM!T143</f>
        <v>0</v>
      </c>
      <c r="U143" s="15">
        <f>AP!U143+TA!U143+AN!U143+AT!U143+CO!U143+VA!U143+OH!U143+MA!U143+ÑU!U143+BI!U143+AR!U143+LR!U143+LL!U143+AY!U143+MG!U143+RM!U143</f>
        <v>0</v>
      </c>
      <c r="V143" s="15">
        <f>AP!V143+TA!V143+AN!V143+AT!V143+CO!V143+VA!V143+OH!V143+MA!V143+ÑU!V143+BI!V143+AR!V143+LR!V143+LL!V143+AY!V143+MG!V143+RM!V143</f>
        <v>0</v>
      </c>
      <c r="W143" s="15">
        <f>AP!W143+TA!W143+AN!W143+AT!W143+CO!W143+VA!W143+OH!W143+MA!W143+ÑU!W143+BI!W143+AR!W143+LR!W143+LL!W143+AY!W143+MG!W143+RM!W143</f>
        <v>0</v>
      </c>
      <c r="X143" s="15">
        <f>AP!X143+TA!X143+AN!X143+AT!X143+CO!X143+VA!X143+OH!X143+MA!X143+ÑU!X143+BI!X143+AR!X143+LR!X143+LL!X143+AY!X143+MG!X143+RM!X143</f>
        <v>0</v>
      </c>
      <c r="Y143" s="15">
        <f>AP!Y143+TA!Y143+AN!Y143+AT!Y143+CO!Y143+VA!Y143+OH!Y143+MA!Y143+ÑU!Y143+BI!Y143+AR!Y143+LR!Y143+LL!Y143+AY!Y143+MG!Y143+RM!Y143</f>
        <v>0</v>
      </c>
      <c r="Z143" s="15">
        <f>AP!Z143+TA!Z143+AN!Z143+AT!Z143+CO!Z143+VA!Z143+OH!Z143+MA!Z143+ÑU!Z143+BI!Z143+AR!Z143+LR!Z143+LL!Z143+AY!Z143+MG!Z143+RM!Z143</f>
        <v>0</v>
      </c>
      <c r="AA143" s="15">
        <f>AP!AA143+TA!AA143+AN!AA143+AT!AA143+CO!AA143+VA!AA143+OH!AA143+MA!AA143+ÑU!AA143+BI!AA143+AR!AA143+LR!AA143+LL!AA143+AY!AA143+MG!AA143+RM!AA143</f>
        <v>0</v>
      </c>
      <c r="AB143" s="15">
        <f>AP!AB143+TA!AB143+AN!AB143+AT!AB143+CO!AB143+VA!AB143+OH!AB143+MA!AB143+ÑU!AB143+BI!AB143+AR!AB143+LR!AB143+LL!AB143+AY!AB143+MG!AB143+RM!AB143</f>
        <v>0</v>
      </c>
      <c r="AC143" s="15">
        <f>AP!AC143+TA!AC143+AN!AC143+AT!AC143+CO!AC143+VA!AC143+OH!AC143+MA!AC143+ÑU!AC143+BI!AC143+AR!AC143+LR!AC143+LL!AC143+AY!AC143+MG!AC143+RM!AC143</f>
        <v>0</v>
      </c>
      <c r="AD143" s="15">
        <f>AP!AD143+TA!AD143+AN!AD143+AT!AD143+CO!AD143+VA!AD143+OH!AD143+MA!AD143+ÑU!AD143+BI!AD143+AR!AD143+LR!AD143+LL!AD143+AY!AD143+MG!AD143+RM!AD143</f>
        <v>0</v>
      </c>
      <c r="AE143" s="15">
        <f>AP!AE143+TA!AE143+AN!AE143+AT!AE143+CO!AE143+VA!AE143+OH!AE143+MA!AE143+ÑU!AE143+BI!AE143+AR!AE143+LR!AE143+LL!AE143+AY!AE143+MG!AE143+RM!AE143</f>
        <v>0</v>
      </c>
      <c r="AF143" s="15">
        <f>AP!AF143+TA!AF143+AN!AF143+AT!AF143+CO!AF143+VA!AF143+OH!AF143+MA!AF143+ÑU!AF143+BI!AF143+AR!AF143+LR!AF143+LL!AF143+AY!AF143+MG!AF143+RM!AF143</f>
        <v>0</v>
      </c>
      <c r="AG143" s="15">
        <f>AP!AG143+TA!AG143+AN!AG143+AT!AG143+CO!AG143+VA!AG143+OH!AG143+MA!AG143+ÑU!AG143+BI!AG143+AR!AG143+LR!AG143+LL!AG143+AY!AG143+MG!AG143+RM!AG143</f>
        <v>0</v>
      </c>
      <c r="AH143" s="15">
        <f>AP!AH143+TA!AH143+AN!AH143+AT!AH143+CO!AH143+VA!AH143+OH!AH143+MA!AH143+ÑU!AH143+BI!AH143+AR!AH143+LR!AH143+LL!AH143+AY!AH143+MG!AH143+RM!AH143</f>
        <v>0</v>
      </c>
      <c r="AI143" s="15">
        <f>AP!AI143+TA!AI143+AN!AI143+AT!AI143+CO!AI143+VA!AI143+OH!AI143+MA!AI143+ÑU!AI143+BI!AI143+AR!AI143+LR!AI143+LL!AI143+AY!AI143+MG!AI143+RM!AI143</f>
        <v>0</v>
      </c>
      <c r="AJ143" s="15">
        <f>AP!AJ143+TA!AJ143+AN!AJ143+AT!AJ143+CO!AJ143+VA!AJ143+OH!AJ143+MA!AJ143+ÑU!AJ143+BI!AJ143+AR!AJ143+LR!AJ143+LL!AJ143+AY!AJ143+MG!AJ143+RM!AJ143</f>
        <v>0</v>
      </c>
      <c r="AK143" s="15">
        <f>AP!AK143+TA!AK143+AN!AK143+AT!AK143+CO!AK143+VA!AK143+OH!AK143+MA!AK143+ÑU!AK143+BI!AK143+AR!AK143+LR!AK143+LL!AK143+AY!AK143+MG!AK143+RM!AK143</f>
        <v>0</v>
      </c>
      <c r="AL143" s="15">
        <f>AP!AL143+TA!AL143+AN!AL143+AT!AL143+CO!AL143+VA!AL143+OH!AL143+MA!AL143+ÑU!AL143+BI!AL143+AR!AL143+LR!AL143+LL!AL143+AY!AL143+MG!AL143+RM!AL143</f>
        <v>0</v>
      </c>
      <c r="AM143" s="15">
        <f>AP!AM143+TA!AM143+AN!AM143+AT!AM143+CO!AM143+VA!AM143+OH!AM143+MA!AM143+ÑU!AM143+BI!AM143+AR!AM143+LR!AM143+LL!AM143+AY!AM143+MG!AM143+RM!AM143</f>
        <v>0</v>
      </c>
      <c r="AN143" s="18">
        <f t="shared" si="225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14">
        <f>AP!D144+TA!D144+AN!D144+AT!D144+CO!D144+VA!D144+OH!D144+MA!D144+ÑU!D144+BI!D144+AR!D144+LR!D144+LL!D144+AY!D144+MG!D144+RM!D144</f>
        <v>0</v>
      </c>
      <c r="E144" s="14">
        <f>AP!E144+TA!E144+AN!E144+AT!E144+CO!E144+VA!E144+OH!E144+MA!E144+ÑU!E144+BI!E144+AR!E144+LR!E144+LL!E144+AY!E144+MG!E144+RM!E144</f>
        <v>0</v>
      </c>
      <c r="F144" s="14">
        <f>AP!F144+TA!F144+AN!F144+AT!F144+CO!F144+VA!F144+OH!F144+MA!F144+ÑU!F144+BI!F144+AR!F144+LR!F144+LL!F144+AY!F144+MG!F144+RM!F144</f>
        <v>0</v>
      </c>
      <c r="G144" s="14">
        <f>AP!G144+TA!G144+AN!G144+AT!G144+CO!G144+VA!G144+OH!G144+MA!G144+ÑU!G144+BI!G144+AR!G144+LR!G144+LL!G144+AY!G144+MG!G144+RM!G144</f>
        <v>0</v>
      </c>
      <c r="H144" s="14">
        <f>AP!H144+TA!H144+AN!H144+AT!H144+CO!H144+VA!H144+OH!H144+MA!H144+ÑU!H144+BI!H144+AR!H144+LR!H144+LL!H144+AY!H144+MG!H144+RM!H144</f>
        <v>0</v>
      </c>
      <c r="I144" s="14">
        <f>AP!I144+TA!I144+AN!I144+AT!I144+CO!I144+VA!I144+OH!I144+MA!I144+ÑU!I144+BI!I144+AR!I144+LR!I144+LL!I144+AY!I144+MG!I144+RM!I144</f>
        <v>0</v>
      </c>
      <c r="J144" s="14">
        <f>AP!J144+TA!J144+AN!J144+AT!J144+CO!J144+VA!J144+OH!J144+MA!J144+ÑU!J144+BI!J144+AR!J144+LR!J144+LL!J144+AY!J144+MG!J144+RM!J144</f>
        <v>0</v>
      </c>
      <c r="K144" s="14">
        <f>AP!K144+TA!K144+AN!K144+AT!K144+CO!K144+VA!K144+OH!K144+MA!K144+ÑU!K144+BI!K144+AR!K144+LR!K144+LL!K144+AY!K144+MG!K144+RM!K144</f>
        <v>0</v>
      </c>
      <c r="L144" s="14">
        <f>AP!L144+TA!L144+AN!L144+AT!L144+CO!L144+VA!L144+OH!L144+MA!L144+ÑU!L144+BI!L144+AR!L144+LR!L144+LL!L144+AY!L144+MG!L144+RM!L144</f>
        <v>0</v>
      </c>
      <c r="M144" s="14">
        <f>AP!M144+TA!M144+AN!M144+AT!M144+CO!M144+VA!M144+OH!M144+MA!M144+ÑU!M144+BI!M144+AR!M144+LR!M144+LL!M144+AY!M144+MG!M144+RM!M144</f>
        <v>0</v>
      </c>
      <c r="N144" s="14">
        <f>AP!N144+TA!N144+AN!N144+AT!N144+CO!N144+VA!N144+OH!N144+MA!N144+ÑU!N144+BI!N144+AR!N144+LR!N144+LL!N144+AY!N144+MG!N144+RM!N144</f>
        <v>0</v>
      </c>
      <c r="O144" s="14">
        <f>AP!O144+TA!O144+AN!O144+AT!O144+CO!O144+VA!O144+OH!O144+MA!O144+ÑU!O144+BI!O144+AR!O144+LR!O144+LL!O144+AY!O144+MG!O144+RM!O144</f>
        <v>0</v>
      </c>
      <c r="P144" s="14">
        <f>AP!P144+TA!P144+AN!P144+AT!P144+CO!P144+VA!P144+OH!P144+MA!P144+ÑU!P144+BI!P144+AR!P144+LR!P144+LL!P144+AY!P144+MG!P144+RM!P144</f>
        <v>0</v>
      </c>
      <c r="Q144" s="14">
        <f>AP!Q144+TA!Q144+AN!Q144+AT!Q144+CO!Q144+VA!Q144+OH!Q144+MA!Q144+ÑU!Q144+BI!Q144+AR!Q144+LR!Q144+LL!Q144+AY!Q144+MG!Q144+RM!Q144</f>
        <v>0</v>
      </c>
      <c r="R144" s="14">
        <f>AP!R144+TA!R144+AN!R144+AT!R144+CO!R144+VA!R144+OH!R144+MA!R144+ÑU!R144+BI!R144+AR!R144+LR!R144+LL!R144+AY!R144+MG!R144+RM!R144</f>
        <v>0</v>
      </c>
      <c r="S144" s="14">
        <f>AP!S144+TA!S144+AN!S144+AT!S144+CO!S144+VA!S144+OH!S144+MA!S144+ÑU!S144+BI!S144+AR!S144+LR!S144+LL!S144+AY!S144+MG!S144+RM!S144</f>
        <v>0</v>
      </c>
      <c r="T144" s="14">
        <f>AP!T144+TA!T144+AN!T144+AT!T144+CO!T144+VA!T144+OH!T144+MA!T144+ÑU!T144+BI!T144+AR!T144+LR!T144+LL!T144+AY!T144+MG!T144+RM!T144</f>
        <v>0</v>
      </c>
      <c r="U144" s="14">
        <f>AP!U144+TA!U144+AN!U144+AT!U144+CO!U144+VA!U144+OH!U144+MA!U144+ÑU!U144+BI!U144+AR!U144+LR!U144+LL!U144+AY!U144+MG!U144+RM!U144</f>
        <v>0</v>
      </c>
      <c r="V144" s="14">
        <f>AP!V144+TA!V144+AN!V144+AT!V144+CO!V144+VA!V144+OH!V144+MA!V144+ÑU!V144+BI!V144+AR!V144+LR!V144+LL!V144+AY!V144+MG!V144+RM!V144</f>
        <v>0</v>
      </c>
      <c r="W144" s="14">
        <f>AP!W144+TA!W144+AN!W144+AT!W144+CO!W144+VA!W144+OH!W144+MA!W144+ÑU!W144+BI!W144+AR!W144+LR!W144+LL!W144+AY!W144+MG!W144+RM!W144</f>
        <v>0</v>
      </c>
      <c r="X144" s="14">
        <f>AP!X144+TA!X144+AN!X144+AT!X144+CO!X144+VA!X144+OH!X144+MA!X144+ÑU!X144+BI!X144+AR!X144+LR!X144+LL!X144+AY!X144+MG!X144+RM!X144</f>
        <v>0</v>
      </c>
      <c r="Y144" s="14">
        <f>AP!Y144+TA!Y144+AN!Y144+AT!Y144+CO!Y144+VA!Y144+OH!Y144+MA!Y144+ÑU!Y144+BI!Y144+AR!Y144+LR!Y144+LL!Y144+AY!Y144+MG!Y144+RM!Y144</f>
        <v>147</v>
      </c>
      <c r="Z144" s="14">
        <f>AP!Z144+TA!Z144+AN!Z144+AT!Z144+CO!Z144+VA!Z144+OH!Z144+MA!Z144+ÑU!Z144+BI!Z144+AR!Z144+LR!Z144+LL!Z144+AY!Z144+MG!Z144+RM!Z144</f>
        <v>386</v>
      </c>
      <c r="AA144" s="14">
        <f>AP!AA144+TA!AA144+AN!AA144+AT!AA144+CO!AA144+VA!AA144+OH!AA144+MA!AA144+ÑU!AA144+BI!AA144+AR!AA144+LR!AA144+LL!AA144+AY!AA144+MG!AA144+RM!AA144</f>
        <v>0</v>
      </c>
      <c r="AB144" s="14">
        <f>AP!AB144+TA!AB144+AN!AB144+AT!AB144+CO!AB144+VA!AB144+OH!AB144+MA!AB144+ÑU!AB144+BI!AB144+AR!AB144+LR!AB144+LL!AB144+AY!AB144+MG!AB144+RM!AB144</f>
        <v>1347</v>
      </c>
      <c r="AC144" s="14">
        <f>AP!AC144+TA!AC144+AN!AC144+AT!AC144+CO!AC144+VA!AC144+OH!AC144+MA!AC144+ÑU!AC144+BI!AC144+AR!AC144+LR!AC144+LL!AC144+AY!AC144+MG!AC144+RM!AC144</f>
        <v>1581</v>
      </c>
      <c r="AD144" s="14">
        <f>AP!AD144+TA!AD144+AN!AD144+AT!AD144+CO!AD144+VA!AD144+OH!AD144+MA!AD144+ÑU!AD144+BI!AD144+AR!AD144+LR!AD144+LL!AD144+AY!AD144+MG!AD144+RM!AD144</f>
        <v>1393</v>
      </c>
      <c r="AE144" s="14">
        <f>AP!AE144+TA!AE144+AN!AE144+AT!AE144+CO!AE144+VA!AE144+OH!AE144+MA!AE144+ÑU!AE144+BI!AE144+AR!AE144+LR!AE144+LL!AE144+AY!AE144+MG!AE144+RM!AE144</f>
        <v>1414</v>
      </c>
      <c r="AF144" s="14">
        <f>AP!AF144+TA!AF144+AN!AF144+AT!AF144+CO!AF144+VA!AF144+OH!AF144+MA!AF144+ÑU!AF144+BI!AF144+AR!AF144+LR!AF144+LL!AF144+AY!AF144+MG!AF144+RM!AF144</f>
        <v>0</v>
      </c>
      <c r="AG144" s="14">
        <f>AP!AG144+TA!AG144+AN!AG144+AT!AG144+CO!AG144+VA!AG144+OH!AG144+MA!AG144+ÑU!AG144+BI!AG144+AR!AG144+LR!AG144+LL!AG144+AY!AG144+MG!AG144+RM!AG144</f>
        <v>0</v>
      </c>
      <c r="AH144" s="14">
        <f>AP!AH144+TA!AH144+AN!AH144+AT!AH144+CO!AH144+VA!AH144+OH!AH144+MA!AH144+ÑU!AH144+BI!AH144+AR!AH144+LR!AH144+LL!AH144+AY!AH144+MG!AH144+RM!AH144</f>
        <v>0</v>
      </c>
      <c r="AI144" s="14">
        <f>AP!AI144+TA!AI144+AN!AI144+AT!AI144+CO!AI144+VA!AI144+OH!AI144+MA!AI144+ÑU!AI144+BI!AI144+AR!AI144+LR!AI144+LL!AI144+AY!AI144+MG!AI144+RM!AI144</f>
        <v>0</v>
      </c>
      <c r="AJ144" s="14">
        <f>AP!AJ144+TA!AJ144+AN!AJ144+AT!AJ144+CO!AJ144+VA!AJ144+OH!AJ144+MA!AJ144+ÑU!AJ144+BI!AJ144+AR!AJ144+LR!AJ144+LL!AJ144+AY!AJ144+MG!AJ144+RM!AJ144</f>
        <v>0</v>
      </c>
      <c r="AK144" s="14">
        <f>AP!AK144+TA!AK144+AN!AK144+AT!AK144+CO!AK144+VA!AK144+OH!AK144+MA!AK144+ÑU!AK144+BI!AK144+AR!AK144+LR!AK144+LL!AK144+AY!AK144+MG!AK144+RM!AK144</f>
        <v>0</v>
      </c>
      <c r="AL144" s="14">
        <f>AP!AL144+TA!AL144+AN!AL144+AT!AL144+CO!AL144+VA!AL144+OH!AL144+MA!AL144+ÑU!AL144+BI!AL144+AR!AL144+LR!AL144+LL!AL144+AY!AL144+MG!AL144+RM!AL144</f>
        <v>0</v>
      </c>
      <c r="AM144" s="14">
        <f>AP!AM144+TA!AM144+AN!AM144+AT!AM144+CO!AM144+VA!AM144+OH!AM144+MA!AM144+ÑU!AM144+BI!AM144+AR!AM144+LR!AM144+LL!AM144+AY!AM144+MG!AM144+RM!AM144</f>
        <v>0</v>
      </c>
      <c r="AN144" s="17">
        <f t="shared" si="225"/>
        <v>6268</v>
      </c>
      <c r="AP144" s="61"/>
    </row>
    <row r="145" spans="1:42" ht="18.75" customHeight="1" x14ac:dyDescent="0.2">
      <c r="A145" s="150"/>
      <c r="B145" s="137"/>
      <c r="C145" s="11" t="s">
        <v>3</v>
      </c>
      <c r="D145" s="15">
        <f>AP!D145+TA!D145+AN!D145+AT!D145+CO!D145+VA!D145+OH!D145+MA!D145+ÑU!D145+BI!D145+AR!D145+LR!D145+LL!D145+AY!D145+MG!D145+RM!D145</f>
        <v>0</v>
      </c>
      <c r="E145" s="15">
        <f>AP!E145+TA!E145+AN!E145+AT!E145+CO!E145+VA!E145+OH!E145+MA!E145+ÑU!E145+BI!E145+AR!E145+LR!E145+LL!E145+AY!E145+MG!E145+RM!E145</f>
        <v>0</v>
      </c>
      <c r="F145" s="15">
        <f>AP!F145+TA!F145+AN!F145+AT!F145+CO!F145+VA!F145+OH!F145+MA!F145+ÑU!F145+BI!F145+AR!F145+LR!F145+LL!F145+AY!F145+MG!F145+RM!F145</f>
        <v>0</v>
      </c>
      <c r="G145" s="15">
        <f>AP!G145+TA!G145+AN!G145+AT!G145+CO!G145+VA!G145+OH!G145+MA!G145+ÑU!G145+BI!G145+AR!G145+LR!G145+LL!G145+AY!G145+MG!G145+RM!G145</f>
        <v>0</v>
      </c>
      <c r="H145" s="15">
        <f>AP!H145+TA!H145+AN!H145+AT!H145+CO!H145+VA!H145+OH!H145+MA!H145+ÑU!H145+BI!H145+AR!H145+LR!H145+LL!H145+AY!H145+MG!H145+RM!H145</f>
        <v>0</v>
      </c>
      <c r="I145" s="15">
        <f>AP!I145+TA!I145+AN!I145+AT!I145+CO!I145+VA!I145+OH!I145+MA!I145+ÑU!I145+BI!I145+AR!I145+LR!I145+LL!I145+AY!I145+MG!I145+RM!I145</f>
        <v>0</v>
      </c>
      <c r="J145" s="15">
        <f>AP!J145+TA!J145+AN!J145+AT!J145+CO!J145+VA!J145+OH!J145+MA!J145+ÑU!J145+BI!J145+AR!J145+LR!J145+LL!J145+AY!J145+MG!J145+RM!J145</f>
        <v>0</v>
      </c>
      <c r="K145" s="15">
        <f>AP!K145+TA!K145+AN!K145+AT!K145+CO!K145+VA!K145+OH!K145+MA!K145+ÑU!K145+BI!K145+AR!K145+LR!K145+LL!K145+AY!K145+MG!K145+RM!K145</f>
        <v>0</v>
      </c>
      <c r="L145" s="15">
        <f>AP!L145+TA!L145+AN!L145+AT!L145+CO!L145+VA!L145+OH!L145+MA!L145+ÑU!L145+BI!L145+AR!L145+LR!L145+LL!L145+AY!L145+MG!L145+RM!L145</f>
        <v>0</v>
      </c>
      <c r="M145" s="15">
        <f>AP!M145+TA!M145+AN!M145+AT!M145+CO!M145+VA!M145+OH!M145+MA!M145+ÑU!M145+BI!M145+AR!M145+LR!M145+LL!M145+AY!M145+MG!M145+RM!M145</f>
        <v>0</v>
      </c>
      <c r="N145" s="15">
        <f>AP!N145+TA!N145+AN!N145+AT!N145+CO!N145+VA!N145+OH!N145+MA!N145+ÑU!N145+BI!N145+AR!N145+LR!N145+LL!N145+AY!N145+MG!N145+RM!N145</f>
        <v>0</v>
      </c>
      <c r="O145" s="15">
        <f>AP!O145+TA!O145+AN!O145+AT!O145+CO!O145+VA!O145+OH!O145+MA!O145+ÑU!O145+BI!O145+AR!O145+LR!O145+LL!O145+AY!O145+MG!O145+RM!O145</f>
        <v>0</v>
      </c>
      <c r="P145" s="15">
        <f>AP!P145+TA!P145+AN!P145+AT!P145+CO!P145+VA!P145+OH!P145+MA!P145+ÑU!P145+BI!P145+AR!P145+LR!P145+LL!P145+AY!P145+MG!P145+RM!P145</f>
        <v>0</v>
      </c>
      <c r="Q145" s="15">
        <f>AP!Q145+TA!Q145+AN!Q145+AT!Q145+CO!Q145+VA!Q145+OH!Q145+MA!Q145+ÑU!Q145+BI!Q145+AR!Q145+LR!Q145+LL!Q145+AY!Q145+MG!Q145+RM!Q145</f>
        <v>0</v>
      </c>
      <c r="R145" s="15">
        <f>AP!R145+TA!R145+AN!R145+AT!R145+CO!R145+VA!R145+OH!R145+MA!R145+ÑU!R145+BI!R145+AR!R145+LR!R145+LL!R145+AY!R145+MG!R145+RM!R145</f>
        <v>0</v>
      </c>
      <c r="S145" s="15">
        <f>AP!S145+TA!S145+AN!S145+AT!S145+CO!S145+VA!S145+OH!S145+MA!S145+ÑU!S145+BI!S145+AR!S145+LR!S145+LL!S145+AY!S145+MG!S145+RM!S145</f>
        <v>0</v>
      </c>
      <c r="T145" s="15">
        <f>AP!T145+TA!T145+AN!T145+AT!T145+CO!T145+VA!T145+OH!T145+MA!T145+ÑU!T145+BI!T145+AR!T145+LR!T145+LL!T145+AY!T145+MG!T145+RM!T145</f>
        <v>0</v>
      </c>
      <c r="U145" s="15">
        <f>AP!U145+TA!U145+AN!U145+AT!U145+CO!U145+VA!U145+OH!U145+MA!U145+ÑU!U145+BI!U145+AR!U145+LR!U145+LL!U145+AY!U145+MG!U145+RM!U145</f>
        <v>0</v>
      </c>
      <c r="V145" s="15">
        <f>AP!V145+TA!V145+AN!V145+AT!V145+CO!V145+VA!V145+OH!V145+MA!V145+ÑU!V145+BI!V145+AR!V145+LR!V145+LL!V145+AY!V145+MG!V145+RM!V145</f>
        <v>0</v>
      </c>
      <c r="W145" s="15">
        <f>AP!W145+TA!W145+AN!W145+AT!W145+CO!W145+VA!W145+OH!W145+MA!W145+ÑU!W145+BI!W145+AR!W145+LR!W145+LL!W145+AY!W145+MG!W145+RM!W145</f>
        <v>0</v>
      </c>
      <c r="X145" s="15">
        <f>AP!X145+TA!X145+AN!X145+AT!X145+CO!X145+VA!X145+OH!X145+MA!X145+ÑU!X145+BI!X145+AR!X145+LR!X145+LL!X145+AY!X145+MG!X145+RM!X145</f>
        <v>0</v>
      </c>
      <c r="Y145" s="15">
        <f>AP!Y145+TA!Y145+AN!Y145+AT!Y145+CO!Y145+VA!Y145+OH!Y145+MA!Y145+ÑU!Y145+BI!Y145+AR!Y145+LR!Y145+LL!Y145+AY!Y145+MG!Y145+RM!Y145</f>
        <v>50630</v>
      </c>
      <c r="Z145" s="15">
        <f>AP!Z145+TA!Z145+AN!Z145+AT!Z145+CO!Z145+VA!Z145+OH!Z145+MA!Z145+ÑU!Z145+BI!Z145+AR!Z145+LR!Z145+LL!Z145+AY!Z145+MG!Z145+RM!Z145</f>
        <v>107840</v>
      </c>
      <c r="AA145" s="15">
        <f>AP!AA145+TA!AA145+AN!AA145+AT!AA145+CO!AA145+VA!AA145+OH!AA145+MA!AA145+ÑU!AA145+BI!AA145+AR!AA145+LR!AA145+LL!AA145+AY!AA145+MG!AA145+RM!AA145</f>
        <v>0</v>
      </c>
      <c r="AB145" s="15">
        <f>AP!AB145+TA!AB145+AN!AB145+AT!AB145+CO!AB145+VA!AB145+OH!AB145+MA!AB145+ÑU!AB145+BI!AB145+AR!AB145+LR!AB145+LL!AB145+AY!AB145+MG!AB145+RM!AB145</f>
        <v>1156900</v>
      </c>
      <c r="AC145" s="15">
        <f>AP!AC145+TA!AC145+AN!AC145+AT!AC145+CO!AC145+VA!AC145+OH!AC145+MA!AC145+ÑU!AC145+BI!AC145+AR!AC145+LR!AC145+LL!AC145+AY!AC145+MG!AC145+RM!AC145</f>
        <v>1345200</v>
      </c>
      <c r="AD145" s="15">
        <f>AP!AD145+TA!AD145+AN!AD145+AT!AD145+CO!AD145+VA!AD145+OH!AD145+MA!AD145+ÑU!AD145+BI!AD145+AR!AD145+LR!AD145+LL!AD145+AY!AD145+MG!AD145+RM!AD145</f>
        <v>1133800</v>
      </c>
      <c r="AE145" s="15">
        <f>AP!AE145+TA!AE145+AN!AE145+AT!AE145+CO!AE145+VA!AE145+OH!AE145+MA!AE145+ÑU!AE145+BI!AE145+AR!AE145+LR!AE145+LL!AE145+AY!AE145+MG!AE145+RM!AE145</f>
        <v>1245895</v>
      </c>
      <c r="AF145" s="15">
        <f>AP!AF145+TA!AF145+AN!AF145+AT!AF145+CO!AF145+VA!AF145+OH!AF145+MA!AF145+ÑU!AF145+BI!AF145+AR!AF145+LR!AF145+LL!AF145+AY!AF145+MG!AF145+RM!AF145</f>
        <v>0</v>
      </c>
      <c r="AG145" s="15">
        <f>AP!AG145+TA!AG145+AN!AG145+AT!AG145+CO!AG145+VA!AG145+OH!AG145+MA!AG145+ÑU!AG145+BI!AG145+AR!AG145+LR!AG145+LL!AG145+AY!AG145+MG!AG145+RM!AG145</f>
        <v>0</v>
      </c>
      <c r="AH145" s="15">
        <f>AP!AH145+TA!AH145+AN!AH145+AT!AH145+CO!AH145+VA!AH145+OH!AH145+MA!AH145+ÑU!AH145+BI!AH145+AR!AH145+LR!AH145+LL!AH145+AY!AH145+MG!AH145+RM!AH145</f>
        <v>0</v>
      </c>
      <c r="AI145" s="15">
        <f>AP!AI145+TA!AI145+AN!AI145+AT!AI145+CO!AI145+VA!AI145+OH!AI145+MA!AI145+ÑU!AI145+BI!AI145+AR!AI145+LR!AI145+LL!AI145+AY!AI145+MG!AI145+RM!AI145</f>
        <v>0</v>
      </c>
      <c r="AJ145" s="15">
        <f>AP!AJ145+TA!AJ145+AN!AJ145+AT!AJ145+CO!AJ145+VA!AJ145+OH!AJ145+MA!AJ145+ÑU!AJ145+BI!AJ145+AR!AJ145+LR!AJ145+LL!AJ145+AY!AJ145+MG!AJ145+RM!AJ145</f>
        <v>0</v>
      </c>
      <c r="AK145" s="15">
        <f>AP!AK145+TA!AK145+AN!AK145+AT!AK145+CO!AK145+VA!AK145+OH!AK145+MA!AK145+ÑU!AK145+BI!AK145+AR!AK145+LR!AK145+LL!AK145+AY!AK145+MG!AK145+RM!AK145</f>
        <v>0</v>
      </c>
      <c r="AL145" s="15">
        <f>AP!AL145+TA!AL145+AN!AL145+AT!AL145+CO!AL145+VA!AL145+OH!AL145+MA!AL145+ÑU!AL145+BI!AL145+AR!AL145+LR!AL145+LL!AL145+AY!AL145+MG!AL145+RM!AL145</f>
        <v>0</v>
      </c>
      <c r="AM145" s="15">
        <f>AP!AM145+TA!AM145+AN!AM145+AT!AM145+CO!AM145+VA!AM145+OH!AM145+MA!AM145+ÑU!AM145+BI!AM145+AR!AM145+LR!AM145+LL!AM145+AY!AM145+MG!AM145+RM!AM145</f>
        <v>0</v>
      </c>
      <c r="AN145" s="18">
        <f t="shared" si="225"/>
        <v>5040265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14">
        <f>AP!D146+TA!D146+AN!D146+AT!D146+CO!D146+VA!D146+OH!D146+MA!D146+ÑU!D146+BI!D146+AR!D146+LR!D146+LL!D146+AY!D146+MG!D146+RM!D146</f>
        <v>0</v>
      </c>
      <c r="E146" s="14">
        <f>AP!E146+TA!E146+AN!E146+AT!E146+CO!E146+VA!E146+OH!E146+MA!E146+ÑU!E146+BI!E146+AR!E146+LR!E146+LL!E146+AY!E146+MG!E146+RM!E146</f>
        <v>0</v>
      </c>
      <c r="F146" s="14">
        <f>AP!F146+TA!F146+AN!F146+AT!F146+CO!F146+VA!F146+OH!F146+MA!F146+ÑU!F146+BI!F146+AR!F146+LR!F146+LL!F146+AY!F146+MG!F146+RM!F146</f>
        <v>0</v>
      </c>
      <c r="G146" s="14">
        <f>AP!G146+TA!G146+AN!G146+AT!G146+CO!G146+VA!G146+OH!G146+MA!G146+ÑU!G146+BI!G146+AR!G146+LR!G146+LL!G146+AY!G146+MG!G146+RM!G146</f>
        <v>0</v>
      </c>
      <c r="H146" s="14">
        <f>AP!H146+TA!H146+AN!H146+AT!H146+CO!H146+VA!H146+OH!H146+MA!H146+ÑU!H146+BI!H146+AR!H146+LR!H146+LL!H146+AY!H146+MG!H146+RM!H146</f>
        <v>0</v>
      </c>
      <c r="I146" s="14">
        <f>AP!I146+TA!I146+AN!I146+AT!I146+CO!I146+VA!I146+OH!I146+MA!I146+ÑU!I146+BI!I146+AR!I146+LR!I146+LL!I146+AY!I146+MG!I146+RM!I146</f>
        <v>0</v>
      </c>
      <c r="J146" s="14">
        <f>AP!J146+TA!J146+AN!J146+AT!J146+CO!J146+VA!J146+OH!J146+MA!J146+ÑU!J146+BI!J146+AR!J146+LR!J146+LL!J146+AY!J146+MG!J146+RM!J146</f>
        <v>0</v>
      </c>
      <c r="K146" s="14">
        <f>AP!K146+TA!K146+AN!K146+AT!K146+CO!K146+VA!K146+OH!K146+MA!K146+ÑU!K146+BI!K146+AR!K146+LR!K146+LL!K146+AY!K146+MG!K146+RM!K146</f>
        <v>0</v>
      </c>
      <c r="L146" s="14">
        <f>AP!L146+TA!L146+AN!L146+AT!L146+CO!L146+VA!L146+OH!L146+MA!L146+ÑU!L146+BI!L146+AR!L146+LR!L146+LL!L146+AY!L146+MG!L146+RM!L146</f>
        <v>0</v>
      </c>
      <c r="M146" s="14">
        <f>AP!M146+TA!M146+AN!M146+AT!M146+CO!M146+VA!M146+OH!M146+MA!M146+ÑU!M146+BI!M146+AR!M146+LR!M146+LL!M146+AY!M146+MG!M146+RM!M146</f>
        <v>0</v>
      </c>
      <c r="N146" s="14">
        <f>AP!N146+TA!N146+AN!N146+AT!N146+CO!N146+VA!N146+OH!N146+MA!N146+ÑU!N146+BI!N146+AR!N146+LR!N146+LL!N146+AY!N146+MG!N146+RM!N146</f>
        <v>0</v>
      </c>
      <c r="O146" s="14">
        <f>AP!O146+TA!O146+AN!O146+AT!O146+CO!O146+VA!O146+OH!O146+MA!O146+ÑU!O146+BI!O146+AR!O146+LR!O146+LL!O146+AY!O146+MG!O146+RM!O146</f>
        <v>0</v>
      </c>
      <c r="P146" s="14">
        <f>AP!P146+TA!P146+AN!P146+AT!P146+CO!P146+VA!P146+OH!P146+MA!P146+ÑU!P146+BI!P146+AR!P146+LR!P146+LL!P146+AY!P146+MG!P146+RM!P146</f>
        <v>0</v>
      </c>
      <c r="Q146" s="14">
        <f>AP!Q146+TA!Q146+AN!Q146+AT!Q146+CO!Q146+VA!Q146+OH!Q146+MA!Q146+ÑU!Q146+BI!Q146+AR!Q146+LR!Q146+LL!Q146+AY!Q146+MG!Q146+RM!Q146</f>
        <v>0</v>
      </c>
      <c r="R146" s="14">
        <f>AP!R146+TA!R146+AN!R146+AT!R146+CO!R146+VA!R146+OH!R146+MA!R146+ÑU!R146+BI!R146+AR!R146+LR!R146+LL!R146+AY!R146+MG!R146+RM!R146</f>
        <v>0</v>
      </c>
      <c r="S146" s="14">
        <f>AP!S146+TA!S146+AN!S146+AT!S146+CO!S146+VA!S146+OH!S146+MA!S146+ÑU!S146+BI!S146+AR!S146+LR!S146+LL!S146+AY!S146+MG!S146+RM!S146</f>
        <v>0</v>
      </c>
      <c r="T146" s="14">
        <f>AP!T146+TA!T146+AN!T146+AT!T146+CO!T146+VA!T146+OH!T146+MA!T146+ÑU!T146+BI!T146+AR!T146+LR!T146+LL!T146+AY!T146+MG!T146+RM!T146</f>
        <v>0</v>
      </c>
      <c r="U146" s="14">
        <f>AP!U146+TA!U146+AN!U146+AT!U146+CO!U146+VA!U146+OH!U146+MA!U146+ÑU!U146+BI!U146+AR!U146+LR!U146+LL!U146+AY!U146+MG!U146+RM!U146</f>
        <v>0</v>
      </c>
      <c r="V146" s="14">
        <f>AP!V146+TA!V146+AN!V146+AT!V146+CO!V146+VA!V146+OH!V146+MA!V146+ÑU!V146+BI!V146+AR!V146+LR!V146+LL!V146+AY!V146+MG!V146+RM!V146</f>
        <v>0</v>
      </c>
      <c r="W146" s="14">
        <f>AP!W146+TA!W146+AN!W146+AT!W146+CO!W146+VA!W146+OH!W146+MA!W146+ÑU!W146+BI!W146+AR!W146+LR!W146+LL!W146+AY!W146+MG!W146+RM!W146</f>
        <v>0</v>
      </c>
      <c r="X146" s="14">
        <f>AP!X146+TA!X146+AN!X146+AT!X146+CO!X146+VA!X146+OH!X146+MA!X146+ÑU!X146+BI!X146+AR!X146+LR!X146+LL!X146+AY!X146+MG!X146+RM!X146</f>
        <v>0</v>
      </c>
      <c r="Y146" s="14">
        <f>AP!Y146+TA!Y146+AN!Y146+AT!Y146+CO!Y146+VA!Y146+OH!Y146+MA!Y146+ÑU!Y146+BI!Y146+AR!Y146+LR!Y146+LL!Y146+AY!Y146+MG!Y146+RM!Y146</f>
        <v>0</v>
      </c>
      <c r="Z146" s="14">
        <f>AP!Z146+TA!Z146+AN!Z146+AT!Z146+CO!Z146+VA!Z146+OH!Z146+MA!Z146+ÑU!Z146+BI!Z146+AR!Z146+LR!Z146+LL!Z146+AY!Z146+MG!Z146+RM!Z146</f>
        <v>0</v>
      </c>
      <c r="AA146" s="14">
        <f>AP!AA146+TA!AA146+AN!AA146+AT!AA146+CO!AA146+VA!AA146+OH!AA146+MA!AA146+ÑU!AA146+BI!AA146+AR!AA146+LR!AA146+LL!AA146+AY!AA146+MG!AA146+RM!AA146</f>
        <v>0</v>
      </c>
      <c r="AB146" s="14">
        <f>AP!AB146+TA!AB146+AN!AB146+AT!AB146+CO!AB146+VA!AB146+OH!AB146+MA!AB146+ÑU!AB146+BI!AB146+AR!AB146+LR!AB146+LL!AB146+AY!AB146+MG!AB146+RM!AB146</f>
        <v>0</v>
      </c>
      <c r="AC146" s="14">
        <f>AP!AC146+TA!AC146+AN!AC146+AT!AC146+CO!AC146+VA!AC146+OH!AC146+MA!AC146+ÑU!AC146+BI!AC146+AR!AC146+LR!AC146+LL!AC146+AY!AC146+MG!AC146+RM!AC146</f>
        <v>0</v>
      </c>
      <c r="AD146" s="14">
        <f>AP!AD146+TA!AD146+AN!AD146+AT!AD146+CO!AD146+VA!AD146+OH!AD146+MA!AD146+ÑU!AD146+BI!AD146+AR!AD146+LR!AD146+LL!AD146+AY!AD146+MG!AD146+RM!AD146</f>
        <v>0</v>
      </c>
      <c r="AE146" s="14">
        <f>AP!AE146+TA!AE146+AN!AE146+AT!AE146+CO!AE146+VA!AE146+OH!AE146+MA!AE146+ÑU!AE146+BI!AE146+AR!AE146+LR!AE146+LL!AE146+AY!AE146+MG!AE146+RM!AE146</f>
        <v>0</v>
      </c>
      <c r="AF146" s="14">
        <f>AP!AF146+TA!AF146+AN!AF146+AT!AF146+CO!AF146+VA!AF146+OH!AF146+MA!AF146+ÑU!AF146+BI!AF146+AR!AF146+LR!AF146+LL!AF146+AY!AF146+MG!AF146+RM!AF146</f>
        <v>0</v>
      </c>
      <c r="AG146" s="14">
        <f>AP!AG146+TA!AG146+AN!AG146+AT!AG146+CO!AG146+VA!AG146+OH!AG146+MA!AG146+ÑU!AG146+BI!AG146+AR!AG146+LR!AG146+LL!AG146+AY!AG146+MG!AG146+RM!AG146</f>
        <v>0</v>
      </c>
      <c r="AH146" s="14">
        <f>AP!AH146+TA!AH146+AN!AH146+AT!AH146+CO!AH146+VA!AH146+OH!AH146+MA!AH146+ÑU!AH146+BI!AH146+AR!AH146+LR!AH146+LL!AH146+AY!AH146+MG!AH146+RM!AH146</f>
        <v>0</v>
      </c>
      <c r="AI146" s="14">
        <f>AP!AI146+TA!AI146+AN!AI146+AT!AI146+CO!AI146+VA!AI146+OH!AI146+MA!AI146+ÑU!AI146+BI!AI146+AR!AI146+LR!AI146+LL!AI146+AY!AI146+MG!AI146+RM!AI146</f>
        <v>0</v>
      </c>
      <c r="AJ146" s="14">
        <f>AP!AJ146+TA!AJ146+AN!AJ146+AT!AJ146+CO!AJ146+VA!AJ146+OH!AJ146+MA!AJ146+ÑU!AJ146+BI!AJ146+AR!AJ146+LR!AJ146+LL!AJ146+AY!AJ146+MG!AJ146+RM!AJ146</f>
        <v>0</v>
      </c>
      <c r="AK146" s="14">
        <f>AP!AK146+TA!AK146+AN!AK146+AT!AK146+CO!AK146+VA!AK146+OH!AK146+MA!AK146+ÑU!AK146+BI!AK146+AR!AK146+LR!AK146+LL!AK146+AY!AK146+MG!AK146+RM!AK146</f>
        <v>0</v>
      </c>
      <c r="AL146" s="14">
        <f>AP!AL146+TA!AL146+AN!AL146+AT!AL146+CO!AL146+VA!AL146+OH!AL146+MA!AL146+ÑU!AL146+BI!AL146+AR!AL146+LR!AL146+LL!AL146+AY!AL146+MG!AL146+RM!AL146</f>
        <v>0</v>
      </c>
      <c r="AM146" s="14">
        <f>AP!AM146+TA!AM146+AN!AM146+AT!AM146+CO!AM146+VA!AM146+OH!AM146+MA!AM146+ÑU!AM146+BI!AM146+AR!AM146+LR!AM146+LL!AM146+AY!AM146+MG!AM146+RM!AM146</f>
        <v>0</v>
      </c>
      <c r="AN146" s="17">
        <f t="shared" si="225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15">
        <f>AP!D147+TA!D147+AN!D147+AT!D147+CO!D147+VA!D147+OH!D147+MA!D147+ÑU!D147+BI!D147+AR!D147+LR!D147+LL!D147+AY!D147+MG!D147+RM!D147</f>
        <v>0</v>
      </c>
      <c r="E147" s="15">
        <f>AP!E147+TA!E147+AN!E147+AT!E147+CO!E147+VA!E147+OH!E147+MA!E147+ÑU!E147+BI!E147+AR!E147+LR!E147+LL!E147+AY!E147+MG!E147+RM!E147</f>
        <v>0</v>
      </c>
      <c r="F147" s="15">
        <f>AP!F147+TA!F147+AN!F147+AT!F147+CO!F147+VA!F147+OH!F147+MA!F147+ÑU!F147+BI!F147+AR!F147+LR!F147+LL!F147+AY!F147+MG!F147+RM!F147</f>
        <v>0</v>
      </c>
      <c r="G147" s="15">
        <f>AP!G147+TA!G147+AN!G147+AT!G147+CO!G147+VA!G147+OH!G147+MA!G147+ÑU!G147+BI!G147+AR!G147+LR!G147+LL!G147+AY!G147+MG!G147+RM!G147</f>
        <v>0</v>
      </c>
      <c r="H147" s="15">
        <f>AP!H147+TA!H147+AN!H147+AT!H147+CO!H147+VA!H147+OH!H147+MA!H147+ÑU!H147+BI!H147+AR!H147+LR!H147+LL!H147+AY!H147+MG!H147+RM!H147</f>
        <v>0</v>
      </c>
      <c r="I147" s="15">
        <f>AP!I147+TA!I147+AN!I147+AT!I147+CO!I147+VA!I147+OH!I147+MA!I147+ÑU!I147+BI!I147+AR!I147+LR!I147+LL!I147+AY!I147+MG!I147+RM!I147</f>
        <v>0</v>
      </c>
      <c r="J147" s="15">
        <f>AP!J147+TA!J147+AN!J147+AT!J147+CO!J147+VA!J147+OH!J147+MA!J147+ÑU!J147+BI!J147+AR!J147+LR!J147+LL!J147+AY!J147+MG!J147+RM!J147</f>
        <v>0</v>
      </c>
      <c r="K147" s="15">
        <f>AP!K147+TA!K147+AN!K147+AT!K147+CO!K147+VA!K147+OH!K147+MA!K147+ÑU!K147+BI!K147+AR!K147+LR!K147+LL!K147+AY!K147+MG!K147+RM!K147</f>
        <v>0</v>
      </c>
      <c r="L147" s="15">
        <f>AP!L147+TA!L147+AN!L147+AT!L147+CO!L147+VA!L147+OH!L147+MA!L147+ÑU!L147+BI!L147+AR!L147+LR!L147+LL!L147+AY!L147+MG!L147+RM!L147</f>
        <v>0</v>
      </c>
      <c r="M147" s="15">
        <f>AP!M147+TA!M147+AN!M147+AT!M147+CO!M147+VA!M147+OH!M147+MA!M147+ÑU!M147+BI!M147+AR!M147+LR!M147+LL!M147+AY!M147+MG!M147+RM!M147</f>
        <v>0</v>
      </c>
      <c r="N147" s="15">
        <f>AP!N147+TA!N147+AN!N147+AT!N147+CO!N147+VA!N147+OH!N147+MA!N147+ÑU!N147+BI!N147+AR!N147+LR!N147+LL!N147+AY!N147+MG!N147+RM!N147</f>
        <v>0</v>
      </c>
      <c r="O147" s="15">
        <f>AP!O147+TA!O147+AN!O147+AT!O147+CO!O147+VA!O147+OH!O147+MA!O147+ÑU!O147+BI!O147+AR!O147+LR!O147+LL!O147+AY!O147+MG!O147+RM!O147</f>
        <v>0</v>
      </c>
      <c r="P147" s="15">
        <f>AP!P147+TA!P147+AN!P147+AT!P147+CO!P147+VA!P147+OH!P147+MA!P147+ÑU!P147+BI!P147+AR!P147+LR!P147+LL!P147+AY!P147+MG!P147+RM!P147</f>
        <v>0</v>
      </c>
      <c r="Q147" s="15">
        <f>AP!Q147+TA!Q147+AN!Q147+AT!Q147+CO!Q147+VA!Q147+OH!Q147+MA!Q147+ÑU!Q147+BI!Q147+AR!Q147+LR!Q147+LL!Q147+AY!Q147+MG!Q147+RM!Q147</f>
        <v>0</v>
      </c>
      <c r="R147" s="15">
        <f>AP!R147+TA!R147+AN!R147+AT!R147+CO!R147+VA!R147+OH!R147+MA!R147+ÑU!R147+BI!R147+AR!R147+LR!R147+LL!R147+AY!R147+MG!R147+RM!R147</f>
        <v>0</v>
      </c>
      <c r="S147" s="15">
        <f>AP!S147+TA!S147+AN!S147+AT!S147+CO!S147+VA!S147+OH!S147+MA!S147+ÑU!S147+BI!S147+AR!S147+LR!S147+LL!S147+AY!S147+MG!S147+RM!S147</f>
        <v>0</v>
      </c>
      <c r="T147" s="15">
        <f>AP!T147+TA!T147+AN!T147+AT!T147+CO!T147+VA!T147+OH!T147+MA!T147+ÑU!T147+BI!T147+AR!T147+LR!T147+LL!T147+AY!T147+MG!T147+RM!T147</f>
        <v>0</v>
      </c>
      <c r="U147" s="15">
        <f>AP!U147+TA!U147+AN!U147+AT!U147+CO!U147+VA!U147+OH!U147+MA!U147+ÑU!U147+BI!U147+AR!U147+LR!U147+LL!U147+AY!U147+MG!U147+RM!U147</f>
        <v>0</v>
      </c>
      <c r="V147" s="15">
        <f>AP!V147+TA!V147+AN!V147+AT!V147+CO!V147+VA!V147+OH!V147+MA!V147+ÑU!V147+BI!V147+AR!V147+LR!V147+LL!V147+AY!V147+MG!V147+RM!V147</f>
        <v>0</v>
      </c>
      <c r="W147" s="15">
        <f>AP!W147+TA!W147+AN!W147+AT!W147+CO!W147+VA!W147+OH!W147+MA!W147+ÑU!W147+BI!W147+AR!W147+LR!W147+LL!W147+AY!W147+MG!W147+RM!W147</f>
        <v>0</v>
      </c>
      <c r="X147" s="15">
        <f>AP!X147+TA!X147+AN!X147+AT!X147+CO!X147+VA!X147+OH!X147+MA!X147+ÑU!X147+BI!X147+AR!X147+LR!X147+LL!X147+AY!X147+MG!X147+RM!X147</f>
        <v>0</v>
      </c>
      <c r="Y147" s="15">
        <f>AP!Y147+TA!Y147+AN!Y147+AT!Y147+CO!Y147+VA!Y147+OH!Y147+MA!Y147+ÑU!Y147+BI!Y147+AR!Y147+LR!Y147+LL!Y147+AY!Y147+MG!Y147+RM!Y147</f>
        <v>0</v>
      </c>
      <c r="Z147" s="15">
        <f>AP!Z147+TA!Z147+AN!Z147+AT!Z147+CO!Z147+VA!Z147+OH!Z147+MA!Z147+ÑU!Z147+BI!Z147+AR!Z147+LR!Z147+LL!Z147+AY!Z147+MG!Z147+RM!Z147</f>
        <v>0</v>
      </c>
      <c r="AA147" s="15">
        <f>AP!AA147+TA!AA147+AN!AA147+AT!AA147+CO!AA147+VA!AA147+OH!AA147+MA!AA147+ÑU!AA147+BI!AA147+AR!AA147+LR!AA147+LL!AA147+AY!AA147+MG!AA147+RM!AA147</f>
        <v>0</v>
      </c>
      <c r="AB147" s="15">
        <f>AP!AB147+TA!AB147+AN!AB147+AT!AB147+CO!AB147+VA!AB147+OH!AB147+MA!AB147+ÑU!AB147+BI!AB147+AR!AB147+LR!AB147+LL!AB147+AY!AB147+MG!AB147+RM!AB147</f>
        <v>0</v>
      </c>
      <c r="AC147" s="15">
        <f>AP!AC147+TA!AC147+AN!AC147+AT!AC147+CO!AC147+VA!AC147+OH!AC147+MA!AC147+ÑU!AC147+BI!AC147+AR!AC147+LR!AC147+LL!AC147+AY!AC147+MG!AC147+RM!AC147</f>
        <v>0</v>
      </c>
      <c r="AD147" s="15">
        <f>AP!AD147+TA!AD147+AN!AD147+AT!AD147+CO!AD147+VA!AD147+OH!AD147+MA!AD147+ÑU!AD147+BI!AD147+AR!AD147+LR!AD147+LL!AD147+AY!AD147+MG!AD147+RM!AD147</f>
        <v>0</v>
      </c>
      <c r="AE147" s="15">
        <f>AP!AE147+TA!AE147+AN!AE147+AT!AE147+CO!AE147+VA!AE147+OH!AE147+MA!AE147+ÑU!AE147+BI!AE147+AR!AE147+LR!AE147+LL!AE147+AY!AE147+MG!AE147+RM!AE147</f>
        <v>0</v>
      </c>
      <c r="AF147" s="15">
        <f>AP!AF147+TA!AF147+AN!AF147+AT!AF147+CO!AF147+VA!AF147+OH!AF147+MA!AF147+ÑU!AF147+BI!AF147+AR!AF147+LR!AF147+LL!AF147+AY!AF147+MG!AF147+RM!AF147</f>
        <v>0</v>
      </c>
      <c r="AG147" s="15">
        <f>AP!AG147+TA!AG147+AN!AG147+AT!AG147+CO!AG147+VA!AG147+OH!AG147+MA!AG147+ÑU!AG147+BI!AG147+AR!AG147+LR!AG147+LL!AG147+AY!AG147+MG!AG147+RM!AG147</f>
        <v>0</v>
      </c>
      <c r="AH147" s="15">
        <f>AP!AH147+TA!AH147+AN!AH147+AT!AH147+CO!AH147+VA!AH147+OH!AH147+MA!AH147+ÑU!AH147+BI!AH147+AR!AH147+LR!AH147+LL!AH147+AY!AH147+MG!AH147+RM!AH147</f>
        <v>0</v>
      </c>
      <c r="AI147" s="15">
        <f>AP!AI147+TA!AI147+AN!AI147+AT!AI147+CO!AI147+VA!AI147+OH!AI147+MA!AI147+ÑU!AI147+BI!AI147+AR!AI147+LR!AI147+LL!AI147+AY!AI147+MG!AI147+RM!AI147</f>
        <v>0</v>
      </c>
      <c r="AJ147" s="15">
        <f>AP!AJ147+TA!AJ147+AN!AJ147+AT!AJ147+CO!AJ147+VA!AJ147+OH!AJ147+MA!AJ147+ÑU!AJ147+BI!AJ147+AR!AJ147+LR!AJ147+LL!AJ147+AY!AJ147+MG!AJ147+RM!AJ147</f>
        <v>0</v>
      </c>
      <c r="AK147" s="15">
        <f>AP!AK147+TA!AK147+AN!AK147+AT!AK147+CO!AK147+VA!AK147+OH!AK147+MA!AK147+ÑU!AK147+BI!AK147+AR!AK147+LR!AK147+LL!AK147+AY!AK147+MG!AK147+RM!AK147</f>
        <v>0</v>
      </c>
      <c r="AL147" s="15">
        <f>AP!AL147+TA!AL147+AN!AL147+AT!AL147+CO!AL147+VA!AL147+OH!AL147+MA!AL147+ÑU!AL147+BI!AL147+AR!AL147+LR!AL147+LL!AL147+AY!AL147+MG!AL147+RM!AL147</f>
        <v>0</v>
      </c>
      <c r="AM147" s="15">
        <f>AP!AM147+TA!AM147+AN!AM147+AT!AM147+CO!AM147+VA!AM147+OH!AM147+MA!AM147+ÑU!AM147+BI!AM147+AR!AM147+LR!AM147+LL!AM147+AY!AM147+MG!AM147+RM!AM147</f>
        <v>0</v>
      </c>
      <c r="AN147" s="18">
        <f t="shared" si="225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14">
        <f>AP!D148+TA!D148+AN!D148+AT!D148+CO!D148+VA!D148+OH!D148+MA!D148+ÑU!D148+BI!D148+AR!D148+LR!D148+LL!D148+AY!D148+MG!D148+RM!D148</f>
        <v>0</v>
      </c>
      <c r="E148" s="14">
        <f>AP!E148+TA!E148+AN!E148+AT!E148+CO!E148+VA!E148+OH!E148+MA!E148+ÑU!E148+BI!E148+AR!E148+LR!E148+LL!E148+AY!E148+MG!E148+RM!E148</f>
        <v>0</v>
      </c>
      <c r="F148" s="14">
        <f>AP!F148+TA!F148+AN!F148+AT!F148+CO!F148+VA!F148+OH!F148+MA!F148+ÑU!F148+BI!F148+AR!F148+LR!F148+LL!F148+AY!F148+MG!F148+RM!F148</f>
        <v>0</v>
      </c>
      <c r="G148" s="14">
        <f>AP!G148+TA!G148+AN!G148+AT!G148+CO!G148+VA!G148+OH!G148+MA!G148+ÑU!G148+BI!G148+AR!G148+LR!G148+LL!G148+AY!G148+MG!G148+RM!G148</f>
        <v>0</v>
      </c>
      <c r="H148" s="14">
        <f>AP!H148+TA!H148+AN!H148+AT!H148+CO!H148+VA!H148+OH!H148+MA!H148+ÑU!H148+BI!H148+AR!H148+LR!H148+LL!H148+AY!H148+MG!H148+RM!H148</f>
        <v>0</v>
      </c>
      <c r="I148" s="14">
        <f>AP!I148+TA!I148+AN!I148+AT!I148+CO!I148+VA!I148+OH!I148+MA!I148+ÑU!I148+BI!I148+AR!I148+LR!I148+LL!I148+AY!I148+MG!I148+RM!I148</f>
        <v>0</v>
      </c>
      <c r="J148" s="14">
        <f>AP!J148+TA!J148+AN!J148+AT!J148+CO!J148+VA!J148+OH!J148+MA!J148+ÑU!J148+BI!J148+AR!J148+LR!J148+LL!J148+AY!J148+MG!J148+RM!J148</f>
        <v>0</v>
      </c>
      <c r="K148" s="14">
        <f>AP!K148+TA!K148+AN!K148+AT!K148+CO!K148+VA!K148+OH!K148+MA!K148+ÑU!K148+BI!K148+AR!K148+LR!K148+LL!K148+AY!K148+MG!K148+RM!K148</f>
        <v>0</v>
      </c>
      <c r="L148" s="14">
        <f>AP!L148+TA!L148+AN!L148+AT!L148+CO!L148+VA!L148+OH!L148+MA!L148+ÑU!L148+BI!L148+AR!L148+LR!L148+LL!L148+AY!L148+MG!L148+RM!L148</f>
        <v>0</v>
      </c>
      <c r="M148" s="14">
        <f>AP!M148+TA!M148+AN!M148+AT!M148+CO!M148+VA!M148+OH!M148+MA!M148+ÑU!M148+BI!M148+AR!M148+LR!M148+LL!M148+AY!M148+MG!M148+RM!M148</f>
        <v>0</v>
      </c>
      <c r="N148" s="14">
        <f>AP!N148+TA!N148+AN!N148+AT!N148+CO!N148+VA!N148+OH!N148+MA!N148+ÑU!N148+BI!N148+AR!N148+LR!N148+LL!N148+AY!N148+MG!N148+RM!N148</f>
        <v>0</v>
      </c>
      <c r="O148" s="14">
        <f>AP!O148+TA!O148+AN!O148+AT!O148+CO!O148+VA!O148+OH!O148+MA!O148+ÑU!O148+BI!O148+AR!O148+LR!O148+LL!O148+AY!O148+MG!O148+RM!O148</f>
        <v>0</v>
      </c>
      <c r="P148" s="14">
        <f>AP!P148+TA!P148+AN!P148+AT!P148+CO!P148+VA!P148+OH!P148+MA!P148+ÑU!P148+BI!P148+AR!P148+LR!P148+LL!P148+AY!P148+MG!P148+RM!P148</f>
        <v>0</v>
      </c>
      <c r="Q148" s="14">
        <f>AP!Q148+TA!Q148+AN!Q148+AT!Q148+CO!Q148+VA!Q148+OH!Q148+MA!Q148+ÑU!Q148+BI!Q148+AR!Q148+LR!Q148+LL!Q148+AY!Q148+MG!Q148+RM!Q148</f>
        <v>0</v>
      </c>
      <c r="R148" s="14">
        <f>AP!R148+TA!R148+AN!R148+AT!R148+CO!R148+VA!R148+OH!R148+MA!R148+ÑU!R148+BI!R148+AR!R148+LR!R148+LL!R148+AY!R148+MG!R148+RM!R148</f>
        <v>0</v>
      </c>
      <c r="S148" s="14">
        <f>AP!S148+TA!S148+AN!S148+AT!S148+CO!S148+VA!S148+OH!S148+MA!S148+ÑU!S148+BI!S148+AR!S148+LR!S148+LL!S148+AY!S148+MG!S148+RM!S148</f>
        <v>0</v>
      </c>
      <c r="T148" s="14">
        <f>AP!T148+TA!T148+AN!T148+AT!T148+CO!T148+VA!T148+OH!T148+MA!T148+ÑU!T148+BI!T148+AR!T148+LR!T148+LL!T148+AY!T148+MG!T148+RM!T148</f>
        <v>0</v>
      </c>
      <c r="U148" s="14">
        <f>AP!U148+TA!U148+AN!U148+AT!U148+CO!U148+VA!U148+OH!U148+MA!U148+ÑU!U148+BI!U148+AR!U148+LR!U148+LL!U148+AY!U148+MG!U148+RM!U148</f>
        <v>0</v>
      </c>
      <c r="V148" s="14">
        <f>AP!V148+TA!V148+AN!V148+AT!V148+CO!V148+VA!V148+OH!V148+MA!V148+ÑU!V148+BI!V148+AR!V148+LR!V148+LL!V148+AY!V148+MG!V148+RM!V148</f>
        <v>0</v>
      </c>
      <c r="W148" s="14">
        <f>AP!W148+TA!W148+AN!W148+AT!W148+CO!W148+VA!W148+OH!W148+MA!W148+ÑU!W148+BI!W148+AR!W148+LR!W148+LL!W148+AY!W148+MG!W148+RM!W148</f>
        <v>0</v>
      </c>
      <c r="X148" s="14">
        <f>AP!X148+TA!X148+AN!X148+AT!X148+CO!X148+VA!X148+OH!X148+MA!X148+ÑU!X148+BI!X148+AR!X148+LR!X148+LL!X148+AY!X148+MG!X148+RM!X148</f>
        <v>0</v>
      </c>
      <c r="Y148" s="14">
        <f>AP!Y148+TA!Y148+AN!Y148+AT!Y148+CO!Y148+VA!Y148+OH!Y148+MA!Y148+ÑU!Y148+BI!Y148+AR!Y148+LR!Y148+LL!Y148+AY!Y148+MG!Y148+RM!Y148</f>
        <v>0</v>
      </c>
      <c r="Z148" s="14">
        <f>AP!Z148+TA!Z148+AN!Z148+AT!Z148+CO!Z148+VA!Z148+OH!Z148+MA!Z148+ÑU!Z148+BI!Z148+AR!Z148+LR!Z148+LL!Z148+AY!Z148+MG!Z148+RM!Z148</f>
        <v>0</v>
      </c>
      <c r="AA148" s="14">
        <f>AP!AA148+TA!AA148+AN!AA148+AT!AA148+CO!AA148+VA!AA148+OH!AA148+MA!AA148+ÑU!AA148+BI!AA148+AR!AA148+LR!AA148+LL!AA148+AY!AA148+MG!AA148+RM!AA148</f>
        <v>0</v>
      </c>
      <c r="AB148" s="14">
        <f>AP!AB148+TA!AB148+AN!AB148+AT!AB148+CO!AB148+VA!AB148+OH!AB148+MA!AB148+ÑU!AB148+BI!AB148+AR!AB148+LR!AB148+LL!AB148+AY!AB148+MG!AB148+RM!AB148</f>
        <v>0</v>
      </c>
      <c r="AC148" s="14">
        <f>AP!AC148+TA!AC148+AN!AC148+AT!AC148+CO!AC148+VA!AC148+OH!AC148+MA!AC148+ÑU!AC148+BI!AC148+AR!AC148+LR!AC148+LL!AC148+AY!AC148+MG!AC148+RM!AC148</f>
        <v>0</v>
      </c>
      <c r="AD148" s="14">
        <f>AP!AD148+TA!AD148+AN!AD148+AT!AD148+CO!AD148+VA!AD148+OH!AD148+MA!AD148+ÑU!AD148+BI!AD148+AR!AD148+LR!AD148+LL!AD148+AY!AD148+MG!AD148+RM!AD148</f>
        <v>0</v>
      </c>
      <c r="AE148" s="14">
        <f>AP!AE148+TA!AE148+AN!AE148+AT!AE148+CO!AE148+VA!AE148+OH!AE148+MA!AE148+ÑU!AE148+BI!AE148+AR!AE148+LR!AE148+LL!AE148+AY!AE148+MG!AE148+RM!AE148</f>
        <v>0</v>
      </c>
      <c r="AF148" s="14">
        <f>AP!AF148+TA!AF148+AN!AF148+AT!AF148+CO!AF148+VA!AF148+OH!AF148+MA!AF148+ÑU!AF148+BI!AF148+AR!AF148+LR!AF148+LL!AF148+AY!AF148+MG!AF148+RM!AF148</f>
        <v>0</v>
      </c>
      <c r="AG148" s="14">
        <f>AP!AG148+TA!AG148+AN!AG148+AT!AG148+CO!AG148+VA!AG148+OH!AG148+MA!AG148+ÑU!AG148+BI!AG148+AR!AG148+LR!AG148+LL!AG148+AY!AG148+MG!AG148+RM!AG148</f>
        <v>0</v>
      </c>
      <c r="AH148" s="14">
        <f>AP!AH148+TA!AH148+AN!AH148+AT!AH148+CO!AH148+VA!AH148+OH!AH148+MA!AH148+ÑU!AH148+BI!AH148+AR!AH148+LR!AH148+LL!AH148+AY!AH148+MG!AH148+RM!AH148</f>
        <v>0</v>
      </c>
      <c r="AI148" s="14">
        <f>AP!AI148+TA!AI148+AN!AI148+AT!AI148+CO!AI148+VA!AI148+OH!AI148+MA!AI148+ÑU!AI148+BI!AI148+AR!AI148+LR!AI148+LL!AI148+AY!AI148+MG!AI148+RM!AI148</f>
        <v>0</v>
      </c>
      <c r="AJ148" s="14">
        <f>AP!AJ148+TA!AJ148+AN!AJ148+AT!AJ148+CO!AJ148+VA!AJ148+OH!AJ148+MA!AJ148+ÑU!AJ148+BI!AJ148+AR!AJ148+LR!AJ148+LL!AJ148+AY!AJ148+MG!AJ148+RM!AJ148</f>
        <v>0</v>
      </c>
      <c r="AK148" s="14">
        <f>AP!AK148+TA!AK148+AN!AK148+AT!AK148+CO!AK148+VA!AK148+OH!AK148+MA!AK148+ÑU!AK148+BI!AK148+AR!AK148+LR!AK148+LL!AK148+AY!AK148+MG!AK148+RM!AK148</f>
        <v>0</v>
      </c>
      <c r="AL148" s="14">
        <f>AP!AL148+TA!AL148+AN!AL148+AT!AL148+CO!AL148+VA!AL148+OH!AL148+MA!AL148+ÑU!AL148+BI!AL148+AR!AL148+LR!AL148+LL!AL148+AY!AL148+MG!AL148+RM!AL148</f>
        <v>0</v>
      </c>
      <c r="AM148" s="14">
        <f>AP!AM148+TA!AM148+AN!AM148+AT!AM148+CO!AM148+VA!AM148+OH!AM148+MA!AM148+ÑU!AM148+BI!AM148+AR!AM148+LR!AM148+LL!AM148+AY!AM148+MG!AM148+RM!AM148</f>
        <v>0</v>
      </c>
      <c r="AN148" s="17">
        <f t="shared" si="225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15">
        <f>AP!D149+TA!D149+AN!D149+AT!D149+CO!D149+VA!D149+OH!D149+MA!D149+ÑU!D149+BI!D149+AR!D149+LR!D149+LL!D149+AY!D149+MG!D149+RM!D149</f>
        <v>0</v>
      </c>
      <c r="E149" s="15">
        <f>AP!E149+TA!E149+AN!E149+AT!E149+CO!E149+VA!E149+OH!E149+MA!E149+ÑU!E149+BI!E149+AR!E149+LR!E149+LL!E149+AY!E149+MG!E149+RM!E149</f>
        <v>0</v>
      </c>
      <c r="F149" s="15">
        <f>AP!F149+TA!F149+AN!F149+AT!F149+CO!F149+VA!F149+OH!F149+MA!F149+ÑU!F149+BI!F149+AR!F149+LR!F149+LL!F149+AY!F149+MG!F149+RM!F149</f>
        <v>0</v>
      </c>
      <c r="G149" s="15">
        <f>AP!G149+TA!G149+AN!G149+AT!G149+CO!G149+VA!G149+OH!G149+MA!G149+ÑU!G149+BI!G149+AR!G149+LR!G149+LL!G149+AY!G149+MG!G149+RM!G149</f>
        <v>0</v>
      </c>
      <c r="H149" s="15">
        <f>AP!H149+TA!H149+AN!H149+AT!H149+CO!H149+VA!H149+OH!H149+MA!H149+ÑU!H149+BI!H149+AR!H149+LR!H149+LL!H149+AY!H149+MG!H149+RM!H149</f>
        <v>0</v>
      </c>
      <c r="I149" s="15">
        <f>AP!I149+TA!I149+AN!I149+AT!I149+CO!I149+VA!I149+OH!I149+MA!I149+ÑU!I149+BI!I149+AR!I149+LR!I149+LL!I149+AY!I149+MG!I149+RM!I149</f>
        <v>0</v>
      </c>
      <c r="J149" s="15">
        <f>AP!J149+TA!J149+AN!J149+AT!J149+CO!J149+VA!J149+OH!J149+MA!J149+ÑU!J149+BI!J149+AR!J149+LR!J149+LL!J149+AY!J149+MG!J149+RM!J149</f>
        <v>0</v>
      </c>
      <c r="K149" s="15">
        <f>AP!K149+TA!K149+AN!K149+AT!K149+CO!K149+VA!K149+OH!K149+MA!K149+ÑU!K149+BI!K149+AR!K149+LR!K149+LL!K149+AY!K149+MG!K149+RM!K149</f>
        <v>0</v>
      </c>
      <c r="L149" s="15">
        <f>AP!L149+TA!L149+AN!L149+AT!L149+CO!L149+VA!L149+OH!L149+MA!L149+ÑU!L149+BI!L149+AR!L149+LR!L149+LL!L149+AY!L149+MG!L149+RM!L149</f>
        <v>0</v>
      </c>
      <c r="M149" s="15">
        <f>AP!M149+TA!M149+AN!M149+AT!M149+CO!M149+VA!M149+OH!M149+MA!M149+ÑU!M149+BI!M149+AR!M149+LR!M149+LL!M149+AY!M149+MG!M149+RM!M149</f>
        <v>0</v>
      </c>
      <c r="N149" s="15">
        <f>AP!N149+TA!N149+AN!N149+AT!N149+CO!N149+VA!N149+OH!N149+MA!N149+ÑU!N149+BI!N149+AR!N149+LR!N149+LL!N149+AY!N149+MG!N149+RM!N149</f>
        <v>0</v>
      </c>
      <c r="O149" s="15">
        <f>AP!O149+TA!O149+AN!O149+AT!O149+CO!O149+VA!O149+OH!O149+MA!O149+ÑU!O149+BI!O149+AR!O149+LR!O149+LL!O149+AY!O149+MG!O149+RM!O149</f>
        <v>0</v>
      </c>
      <c r="P149" s="15">
        <f>AP!P149+TA!P149+AN!P149+AT!P149+CO!P149+VA!P149+OH!P149+MA!P149+ÑU!P149+BI!P149+AR!P149+LR!P149+LL!P149+AY!P149+MG!P149+RM!P149</f>
        <v>0</v>
      </c>
      <c r="Q149" s="15">
        <f>AP!Q149+TA!Q149+AN!Q149+AT!Q149+CO!Q149+VA!Q149+OH!Q149+MA!Q149+ÑU!Q149+BI!Q149+AR!Q149+LR!Q149+LL!Q149+AY!Q149+MG!Q149+RM!Q149</f>
        <v>0</v>
      </c>
      <c r="R149" s="15">
        <f>AP!R149+TA!R149+AN!R149+AT!R149+CO!R149+VA!R149+OH!R149+MA!R149+ÑU!R149+BI!R149+AR!R149+LR!R149+LL!R149+AY!R149+MG!R149+RM!R149</f>
        <v>0</v>
      </c>
      <c r="S149" s="15">
        <f>AP!S149+TA!S149+AN!S149+AT!S149+CO!S149+VA!S149+OH!S149+MA!S149+ÑU!S149+BI!S149+AR!S149+LR!S149+LL!S149+AY!S149+MG!S149+RM!S149</f>
        <v>0</v>
      </c>
      <c r="T149" s="15">
        <f>AP!T149+TA!T149+AN!T149+AT!T149+CO!T149+VA!T149+OH!T149+MA!T149+ÑU!T149+BI!T149+AR!T149+LR!T149+LL!T149+AY!T149+MG!T149+RM!T149</f>
        <v>0</v>
      </c>
      <c r="U149" s="15">
        <f>AP!U149+TA!U149+AN!U149+AT!U149+CO!U149+VA!U149+OH!U149+MA!U149+ÑU!U149+BI!U149+AR!U149+LR!U149+LL!U149+AY!U149+MG!U149+RM!U149</f>
        <v>0</v>
      </c>
      <c r="V149" s="15">
        <f>AP!V149+TA!V149+AN!V149+AT!V149+CO!V149+VA!V149+OH!V149+MA!V149+ÑU!V149+BI!V149+AR!V149+LR!V149+LL!V149+AY!V149+MG!V149+RM!V149</f>
        <v>0</v>
      </c>
      <c r="W149" s="15">
        <f>AP!W149+TA!W149+AN!W149+AT!W149+CO!W149+VA!W149+OH!W149+MA!W149+ÑU!W149+BI!W149+AR!W149+LR!W149+LL!W149+AY!W149+MG!W149+RM!W149</f>
        <v>0</v>
      </c>
      <c r="X149" s="15">
        <f>AP!X149+TA!X149+AN!X149+AT!X149+CO!X149+VA!X149+OH!X149+MA!X149+ÑU!X149+BI!X149+AR!X149+LR!X149+LL!X149+AY!X149+MG!X149+RM!X149</f>
        <v>0</v>
      </c>
      <c r="Y149" s="15">
        <f>AP!Y149+TA!Y149+AN!Y149+AT!Y149+CO!Y149+VA!Y149+OH!Y149+MA!Y149+ÑU!Y149+BI!Y149+AR!Y149+LR!Y149+LL!Y149+AY!Y149+MG!Y149+RM!Y149</f>
        <v>0</v>
      </c>
      <c r="Z149" s="15">
        <f>AP!Z149+TA!Z149+AN!Z149+AT!Z149+CO!Z149+VA!Z149+OH!Z149+MA!Z149+ÑU!Z149+BI!Z149+AR!Z149+LR!Z149+LL!Z149+AY!Z149+MG!Z149+RM!Z149</f>
        <v>0</v>
      </c>
      <c r="AA149" s="15">
        <f>AP!AA149+TA!AA149+AN!AA149+AT!AA149+CO!AA149+VA!AA149+OH!AA149+MA!AA149+ÑU!AA149+BI!AA149+AR!AA149+LR!AA149+LL!AA149+AY!AA149+MG!AA149+RM!AA149</f>
        <v>0</v>
      </c>
      <c r="AB149" s="15">
        <f>AP!AB149+TA!AB149+AN!AB149+AT!AB149+CO!AB149+VA!AB149+OH!AB149+MA!AB149+ÑU!AB149+BI!AB149+AR!AB149+LR!AB149+LL!AB149+AY!AB149+MG!AB149+RM!AB149</f>
        <v>0</v>
      </c>
      <c r="AC149" s="15">
        <f>AP!AC149+TA!AC149+AN!AC149+AT!AC149+CO!AC149+VA!AC149+OH!AC149+MA!AC149+ÑU!AC149+BI!AC149+AR!AC149+LR!AC149+LL!AC149+AY!AC149+MG!AC149+RM!AC149</f>
        <v>0</v>
      </c>
      <c r="AD149" s="15">
        <f>AP!AD149+TA!AD149+AN!AD149+AT!AD149+CO!AD149+VA!AD149+OH!AD149+MA!AD149+ÑU!AD149+BI!AD149+AR!AD149+LR!AD149+LL!AD149+AY!AD149+MG!AD149+RM!AD149</f>
        <v>0</v>
      </c>
      <c r="AE149" s="15">
        <f>AP!AE149+TA!AE149+AN!AE149+AT!AE149+CO!AE149+VA!AE149+OH!AE149+MA!AE149+ÑU!AE149+BI!AE149+AR!AE149+LR!AE149+LL!AE149+AY!AE149+MG!AE149+RM!AE149</f>
        <v>0</v>
      </c>
      <c r="AF149" s="15">
        <f>AP!AF149+TA!AF149+AN!AF149+AT!AF149+CO!AF149+VA!AF149+OH!AF149+MA!AF149+ÑU!AF149+BI!AF149+AR!AF149+LR!AF149+LL!AF149+AY!AF149+MG!AF149+RM!AF149</f>
        <v>0</v>
      </c>
      <c r="AG149" s="15">
        <f>AP!AG149+TA!AG149+AN!AG149+AT!AG149+CO!AG149+VA!AG149+OH!AG149+MA!AG149+ÑU!AG149+BI!AG149+AR!AG149+LR!AG149+LL!AG149+AY!AG149+MG!AG149+RM!AG149</f>
        <v>0</v>
      </c>
      <c r="AH149" s="15">
        <f>AP!AH149+TA!AH149+AN!AH149+AT!AH149+CO!AH149+VA!AH149+OH!AH149+MA!AH149+ÑU!AH149+BI!AH149+AR!AH149+LR!AH149+LL!AH149+AY!AH149+MG!AH149+RM!AH149</f>
        <v>0</v>
      </c>
      <c r="AI149" s="15">
        <f>AP!AI149+TA!AI149+AN!AI149+AT!AI149+CO!AI149+VA!AI149+OH!AI149+MA!AI149+ÑU!AI149+BI!AI149+AR!AI149+LR!AI149+LL!AI149+AY!AI149+MG!AI149+RM!AI149</f>
        <v>0</v>
      </c>
      <c r="AJ149" s="15">
        <f>AP!AJ149+TA!AJ149+AN!AJ149+AT!AJ149+CO!AJ149+VA!AJ149+OH!AJ149+MA!AJ149+ÑU!AJ149+BI!AJ149+AR!AJ149+LR!AJ149+LL!AJ149+AY!AJ149+MG!AJ149+RM!AJ149</f>
        <v>0</v>
      </c>
      <c r="AK149" s="15">
        <f>AP!AK149+TA!AK149+AN!AK149+AT!AK149+CO!AK149+VA!AK149+OH!AK149+MA!AK149+ÑU!AK149+BI!AK149+AR!AK149+LR!AK149+LL!AK149+AY!AK149+MG!AK149+RM!AK149</f>
        <v>0</v>
      </c>
      <c r="AL149" s="15">
        <f>AP!AL149+TA!AL149+AN!AL149+AT!AL149+CO!AL149+VA!AL149+OH!AL149+MA!AL149+ÑU!AL149+BI!AL149+AR!AL149+LR!AL149+LL!AL149+AY!AL149+MG!AL149+RM!AL149</f>
        <v>0</v>
      </c>
      <c r="AM149" s="15">
        <f>AP!AM149+TA!AM149+AN!AM149+AT!AM149+CO!AM149+VA!AM149+OH!AM149+MA!AM149+ÑU!AM149+BI!AM149+AR!AM149+LR!AM149+LL!AM149+AY!AM149+MG!AM149+RM!AM149</f>
        <v>0</v>
      </c>
      <c r="AN149" s="18">
        <f t="shared" si="225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14">
        <f>AP!D150+TA!D150+AN!D150+AT!D150+CO!D150+VA!D150+OH!D150+MA!D150+ÑU!D150+BI!D150+AR!D150+LR!D150+LL!D150+AY!D150+MG!D150+RM!D150</f>
        <v>0</v>
      </c>
      <c r="E150" s="14">
        <f>AP!E150+TA!E150+AN!E150+AT!E150+CO!E150+VA!E150+OH!E150+MA!E150+ÑU!E150+BI!E150+AR!E150+LR!E150+LL!E150+AY!E150+MG!E150+RM!E150</f>
        <v>0</v>
      </c>
      <c r="F150" s="14">
        <f>AP!F150+TA!F150+AN!F150+AT!F150+CO!F150+VA!F150+OH!F150+MA!F150+ÑU!F150+BI!F150+AR!F150+LR!F150+LL!F150+AY!F150+MG!F150+RM!F150</f>
        <v>0</v>
      </c>
      <c r="G150" s="14">
        <f>AP!G150+TA!G150+AN!G150+AT!G150+CO!G150+VA!G150+OH!G150+MA!G150+ÑU!G150+BI!G150+AR!G150+LR!G150+LL!G150+AY!G150+MG!G150+RM!G150</f>
        <v>0</v>
      </c>
      <c r="H150" s="14">
        <f>AP!H150+TA!H150+AN!H150+AT!H150+CO!H150+VA!H150+OH!H150+MA!H150+ÑU!H150+BI!H150+AR!H150+LR!H150+LL!H150+AY!H150+MG!H150+RM!H150</f>
        <v>0</v>
      </c>
      <c r="I150" s="14">
        <f>AP!I150+TA!I150+AN!I150+AT!I150+CO!I150+VA!I150+OH!I150+MA!I150+ÑU!I150+BI!I150+AR!I150+LR!I150+LL!I150+AY!I150+MG!I150+RM!I150</f>
        <v>0</v>
      </c>
      <c r="J150" s="14">
        <f>AP!J150+TA!J150+AN!J150+AT!J150+CO!J150+VA!J150+OH!J150+MA!J150+ÑU!J150+BI!J150+AR!J150+LR!J150+LL!J150+AY!J150+MG!J150+RM!J150</f>
        <v>0</v>
      </c>
      <c r="K150" s="14">
        <f>AP!K150+TA!K150+AN!K150+AT!K150+CO!K150+VA!K150+OH!K150+MA!K150+ÑU!K150+BI!K150+AR!K150+LR!K150+LL!K150+AY!K150+MG!K150+RM!K150</f>
        <v>0</v>
      </c>
      <c r="L150" s="14">
        <f>AP!L150+TA!L150+AN!L150+AT!L150+CO!L150+VA!L150+OH!L150+MA!L150+ÑU!L150+BI!L150+AR!L150+LR!L150+LL!L150+AY!L150+MG!L150+RM!L150</f>
        <v>0</v>
      </c>
      <c r="M150" s="14">
        <f>AP!M150+TA!M150+AN!M150+AT!M150+CO!M150+VA!M150+OH!M150+MA!M150+ÑU!M150+BI!M150+AR!M150+LR!M150+LL!M150+AY!M150+MG!M150+RM!M150</f>
        <v>0</v>
      </c>
      <c r="N150" s="14">
        <f>AP!N150+TA!N150+AN!N150+AT!N150+CO!N150+VA!N150+OH!N150+MA!N150+ÑU!N150+BI!N150+AR!N150+LR!N150+LL!N150+AY!N150+MG!N150+RM!N150</f>
        <v>0</v>
      </c>
      <c r="O150" s="14">
        <f>AP!O150+TA!O150+AN!O150+AT!O150+CO!O150+VA!O150+OH!O150+MA!O150+ÑU!O150+BI!O150+AR!O150+LR!O150+LL!O150+AY!O150+MG!O150+RM!O150</f>
        <v>0</v>
      </c>
      <c r="P150" s="14">
        <f>AP!P150+TA!P150+AN!P150+AT!P150+CO!P150+VA!P150+OH!P150+MA!P150+ÑU!P150+BI!P150+AR!P150+LR!P150+LL!P150+AY!P150+MG!P150+RM!P150</f>
        <v>0</v>
      </c>
      <c r="Q150" s="14">
        <f>AP!Q150+TA!Q150+AN!Q150+AT!Q150+CO!Q150+VA!Q150+OH!Q150+MA!Q150+ÑU!Q150+BI!Q150+AR!Q150+LR!Q150+LL!Q150+AY!Q150+MG!Q150+RM!Q150</f>
        <v>0</v>
      </c>
      <c r="R150" s="14">
        <f>AP!R150+TA!R150+AN!R150+AT!R150+CO!R150+VA!R150+OH!R150+MA!R150+ÑU!R150+BI!R150+AR!R150+LR!R150+LL!R150+AY!R150+MG!R150+RM!R150</f>
        <v>0</v>
      </c>
      <c r="S150" s="14">
        <f>AP!S150+TA!S150+AN!S150+AT!S150+CO!S150+VA!S150+OH!S150+MA!S150+ÑU!S150+BI!S150+AR!S150+LR!S150+LL!S150+AY!S150+MG!S150+RM!S150</f>
        <v>0</v>
      </c>
      <c r="T150" s="14">
        <f>AP!T150+TA!T150+AN!T150+AT!T150+CO!T150+VA!T150+OH!T150+MA!T150+ÑU!T150+BI!T150+AR!T150+LR!T150+LL!T150+AY!T150+MG!T150+RM!T150</f>
        <v>0</v>
      </c>
      <c r="U150" s="14">
        <f>AP!U150+TA!U150+AN!U150+AT!U150+CO!U150+VA!U150+OH!U150+MA!U150+ÑU!U150+BI!U150+AR!U150+LR!U150+LL!U150+AY!U150+MG!U150+RM!U150</f>
        <v>0</v>
      </c>
      <c r="V150" s="14">
        <f>AP!V150+TA!V150+AN!V150+AT!V150+CO!V150+VA!V150+OH!V150+MA!V150+ÑU!V150+BI!V150+AR!V150+LR!V150+LL!V150+AY!V150+MG!V150+RM!V150</f>
        <v>0</v>
      </c>
      <c r="W150" s="14">
        <f>AP!W150+TA!W150+AN!W150+AT!W150+CO!W150+VA!W150+OH!W150+MA!W150+ÑU!W150+BI!W150+AR!W150+LR!W150+LL!W150+AY!W150+MG!W150+RM!W150</f>
        <v>0</v>
      </c>
      <c r="X150" s="14">
        <f>AP!X150+TA!X150+AN!X150+AT!X150+CO!X150+VA!X150+OH!X150+MA!X150+ÑU!X150+BI!X150+AR!X150+LR!X150+LL!X150+AY!X150+MG!X150+RM!X150</f>
        <v>73477</v>
      </c>
      <c r="Y150" s="14">
        <f>AP!Y150+TA!Y150+AN!Y150+AT!Y150+CO!Y150+VA!Y150+OH!Y150+MA!Y150+ÑU!Y150+BI!Y150+AR!Y150+LR!Y150+LL!Y150+AY!Y150+MG!Y150+RM!Y150</f>
        <v>34418</v>
      </c>
      <c r="Z150" s="14">
        <f>AP!Z150+TA!Z150+AN!Z150+AT!Z150+CO!Z150+VA!Z150+OH!Z150+MA!Z150+ÑU!Z150+BI!Z150+AR!Z150+LR!Z150+LL!Z150+AY!Z150+MG!Z150+RM!Z150</f>
        <v>6384</v>
      </c>
      <c r="AA150" s="14">
        <f>AP!AA150+TA!AA150+AN!AA150+AT!AA150+CO!AA150+VA!AA150+OH!AA150+MA!AA150+ÑU!AA150+BI!AA150+AR!AA150+LR!AA150+LL!AA150+AY!AA150+MG!AA150+RM!AA150</f>
        <v>0</v>
      </c>
      <c r="AB150" s="14">
        <f>AP!AB150+TA!AB150+AN!AB150+AT!AB150+CO!AB150+VA!AB150+OH!AB150+MA!AB150+ÑU!AB150+BI!AB150+AR!AB150+LR!AB150+LL!AB150+AY!AB150+MG!AB150+RM!AB150</f>
        <v>6249</v>
      </c>
      <c r="AC150" s="14">
        <f>AP!AC150+TA!AC150+AN!AC150+AT!AC150+CO!AC150+VA!AC150+OH!AC150+MA!AC150+ÑU!AC150+BI!AC150+AR!AC150+LR!AC150+LL!AC150+AY!AC150+MG!AC150+RM!AC150</f>
        <v>16596</v>
      </c>
      <c r="AD150" s="14">
        <f>AP!AD150+TA!AD150+AN!AD150+AT!AD150+CO!AD150+VA!AD150+OH!AD150+MA!AD150+ÑU!AD150+BI!AD150+AR!AD150+LR!AD150+LL!AD150+AY!AD150+MG!AD150+RM!AD150</f>
        <v>5120</v>
      </c>
      <c r="AE150" s="14">
        <f>AP!AE150+TA!AE150+AN!AE150+AT!AE150+CO!AE150+VA!AE150+OH!AE150+MA!AE150+ÑU!AE150+BI!AE150+AR!AE150+LR!AE150+LL!AE150+AY!AE150+MG!AE150+RM!AE150</f>
        <v>2183</v>
      </c>
      <c r="AF150" s="14">
        <f>AP!AF150+TA!AF150+AN!AF150+AT!AF150+CO!AF150+VA!AF150+OH!AF150+MA!AF150+ÑU!AF150+BI!AF150+AR!AF150+LR!AF150+LL!AF150+AY!AF150+MG!AF150+RM!AF150</f>
        <v>0</v>
      </c>
      <c r="AG150" s="14">
        <f>AP!AG150+TA!AG150+AN!AG150+AT!AG150+CO!AG150+VA!AG150+OH!AG150+MA!AG150+ÑU!AG150+BI!AG150+AR!AG150+LR!AG150+LL!AG150+AY!AG150+MG!AG150+RM!AG150</f>
        <v>0</v>
      </c>
      <c r="AH150" s="14">
        <f>AP!AH150+TA!AH150+AN!AH150+AT!AH150+CO!AH150+VA!AH150+OH!AH150+MA!AH150+ÑU!AH150+BI!AH150+AR!AH150+LR!AH150+LL!AH150+AY!AH150+MG!AH150+RM!AH150</f>
        <v>0</v>
      </c>
      <c r="AI150" s="14">
        <f>AP!AI150+TA!AI150+AN!AI150+AT!AI150+CO!AI150+VA!AI150+OH!AI150+MA!AI150+ÑU!AI150+BI!AI150+AR!AI150+LR!AI150+LL!AI150+AY!AI150+MG!AI150+RM!AI150</f>
        <v>0</v>
      </c>
      <c r="AJ150" s="14">
        <f>AP!AJ150+TA!AJ150+AN!AJ150+AT!AJ150+CO!AJ150+VA!AJ150+OH!AJ150+MA!AJ150+ÑU!AJ150+BI!AJ150+AR!AJ150+LR!AJ150+LL!AJ150+AY!AJ150+MG!AJ150+RM!AJ150</f>
        <v>0</v>
      </c>
      <c r="AK150" s="14">
        <f>AP!AK150+TA!AK150+AN!AK150+AT!AK150+CO!AK150+VA!AK150+OH!AK150+MA!AK150+ÑU!AK150+BI!AK150+AR!AK150+LR!AK150+LL!AK150+AY!AK150+MG!AK150+RM!AK150</f>
        <v>0</v>
      </c>
      <c r="AL150" s="14">
        <f>AP!AL150+TA!AL150+AN!AL150+AT!AL150+CO!AL150+VA!AL150+OH!AL150+MA!AL150+ÑU!AL150+BI!AL150+AR!AL150+LR!AL150+LL!AL150+AY!AL150+MG!AL150+RM!AL150</f>
        <v>0</v>
      </c>
      <c r="AM150" s="14">
        <f>AP!AM150+TA!AM150+AN!AM150+AT!AM150+CO!AM150+VA!AM150+OH!AM150+MA!AM150+ÑU!AM150+BI!AM150+AR!AM150+LR!AM150+LL!AM150+AY!AM150+MG!AM150+RM!AM150</f>
        <v>0</v>
      </c>
      <c r="AN150" s="17">
        <f t="shared" si="225"/>
        <v>144427</v>
      </c>
      <c r="AP150" s="61"/>
    </row>
    <row r="151" spans="1:42" ht="12.75" customHeight="1" x14ac:dyDescent="0.2">
      <c r="A151" s="152"/>
      <c r="B151" s="137"/>
      <c r="C151" s="11" t="s">
        <v>3</v>
      </c>
      <c r="D151" s="15">
        <f>AP!D151+TA!D151+AN!D151+AT!D151+CO!D151+VA!D151+OH!D151+MA!D151+ÑU!D151+BI!D151+AR!D151+LR!D151+LL!D151+AY!D151+MG!D151+RM!D151</f>
        <v>0</v>
      </c>
      <c r="E151" s="15">
        <f>AP!E151+TA!E151+AN!E151+AT!E151+CO!E151+VA!E151+OH!E151+MA!E151+ÑU!E151+BI!E151+AR!E151+LR!E151+LL!E151+AY!E151+MG!E151+RM!E151</f>
        <v>0</v>
      </c>
      <c r="F151" s="15">
        <f>AP!F151+TA!F151+AN!F151+AT!F151+CO!F151+VA!F151+OH!F151+MA!F151+ÑU!F151+BI!F151+AR!F151+LR!F151+LL!F151+AY!F151+MG!F151+RM!F151</f>
        <v>0</v>
      </c>
      <c r="G151" s="15">
        <f>AP!G151+TA!G151+AN!G151+AT!G151+CO!G151+VA!G151+OH!G151+MA!G151+ÑU!G151+BI!G151+AR!G151+LR!G151+LL!G151+AY!G151+MG!G151+RM!G151</f>
        <v>0</v>
      </c>
      <c r="H151" s="15">
        <f>AP!H151+TA!H151+AN!H151+AT!H151+CO!H151+VA!H151+OH!H151+MA!H151+ÑU!H151+BI!H151+AR!H151+LR!H151+LL!H151+AY!H151+MG!H151+RM!H151</f>
        <v>0</v>
      </c>
      <c r="I151" s="15">
        <f>AP!I151+TA!I151+AN!I151+AT!I151+CO!I151+VA!I151+OH!I151+MA!I151+ÑU!I151+BI!I151+AR!I151+LR!I151+LL!I151+AY!I151+MG!I151+RM!I151</f>
        <v>0</v>
      </c>
      <c r="J151" s="15">
        <f>AP!J151+TA!J151+AN!J151+AT!J151+CO!J151+VA!J151+OH!J151+MA!J151+ÑU!J151+BI!J151+AR!J151+LR!J151+LL!J151+AY!J151+MG!J151+RM!J151</f>
        <v>0</v>
      </c>
      <c r="K151" s="15">
        <f>AP!K151+TA!K151+AN!K151+AT!K151+CO!K151+VA!K151+OH!K151+MA!K151+ÑU!K151+BI!K151+AR!K151+LR!K151+LL!K151+AY!K151+MG!K151+RM!K151</f>
        <v>0</v>
      </c>
      <c r="L151" s="15">
        <f>AP!L151+TA!L151+AN!L151+AT!L151+CO!L151+VA!L151+OH!L151+MA!L151+ÑU!L151+BI!L151+AR!L151+LR!L151+LL!L151+AY!L151+MG!L151+RM!L151</f>
        <v>0</v>
      </c>
      <c r="M151" s="15">
        <f>AP!M151+TA!M151+AN!M151+AT!M151+CO!M151+VA!M151+OH!M151+MA!M151+ÑU!M151+BI!M151+AR!M151+LR!M151+LL!M151+AY!M151+MG!M151+RM!M151</f>
        <v>0</v>
      </c>
      <c r="N151" s="15">
        <f>AP!N151+TA!N151+AN!N151+AT!N151+CO!N151+VA!N151+OH!N151+MA!N151+ÑU!N151+BI!N151+AR!N151+LR!N151+LL!N151+AY!N151+MG!N151+RM!N151</f>
        <v>0</v>
      </c>
      <c r="O151" s="15">
        <f>AP!O151+TA!O151+AN!O151+AT!O151+CO!O151+VA!O151+OH!O151+MA!O151+ÑU!O151+BI!O151+AR!O151+LR!O151+LL!O151+AY!O151+MG!O151+RM!O151</f>
        <v>0</v>
      </c>
      <c r="P151" s="15">
        <f>AP!P151+TA!P151+AN!P151+AT!P151+CO!P151+VA!P151+OH!P151+MA!P151+ÑU!P151+BI!P151+AR!P151+LR!P151+LL!P151+AY!P151+MG!P151+RM!P151</f>
        <v>0</v>
      </c>
      <c r="Q151" s="15">
        <f>AP!Q151+TA!Q151+AN!Q151+AT!Q151+CO!Q151+VA!Q151+OH!Q151+MA!Q151+ÑU!Q151+BI!Q151+AR!Q151+LR!Q151+LL!Q151+AY!Q151+MG!Q151+RM!Q151</f>
        <v>0</v>
      </c>
      <c r="R151" s="15">
        <f>AP!R151+TA!R151+AN!R151+AT!R151+CO!R151+VA!R151+OH!R151+MA!R151+ÑU!R151+BI!R151+AR!R151+LR!R151+LL!R151+AY!R151+MG!R151+RM!R151</f>
        <v>0</v>
      </c>
      <c r="S151" s="15">
        <f>AP!S151+TA!S151+AN!S151+AT!S151+CO!S151+VA!S151+OH!S151+MA!S151+ÑU!S151+BI!S151+AR!S151+LR!S151+LL!S151+AY!S151+MG!S151+RM!S151</f>
        <v>0</v>
      </c>
      <c r="T151" s="15">
        <f>AP!T151+TA!T151+AN!T151+AT!T151+CO!T151+VA!T151+OH!T151+MA!T151+ÑU!T151+BI!T151+AR!T151+LR!T151+LL!T151+AY!T151+MG!T151+RM!T151</f>
        <v>0</v>
      </c>
      <c r="U151" s="15">
        <f>AP!U151+TA!U151+AN!U151+AT!U151+CO!U151+VA!U151+OH!U151+MA!U151+ÑU!U151+BI!U151+AR!U151+LR!U151+LL!U151+AY!U151+MG!U151+RM!U151</f>
        <v>0</v>
      </c>
      <c r="V151" s="15">
        <f>AP!V151+TA!V151+AN!V151+AT!V151+CO!V151+VA!V151+OH!V151+MA!V151+ÑU!V151+BI!V151+AR!V151+LR!V151+LL!V151+AY!V151+MG!V151+RM!V151</f>
        <v>0</v>
      </c>
      <c r="W151" s="15">
        <f>AP!W151+TA!W151+AN!W151+AT!W151+CO!W151+VA!W151+OH!W151+MA!W151+ÑU!W151+BI!W151+AR!W151+LR!W151+LL!W151+AY!W151+MG!W151+RM!W151</f>
        <v>0</v>
      </c>
      <c r="X151" s="15">
        <f>AP!X151+TA!X151+AN!X151+AT!X151+CO!X151+VA!X151+OH!X151+MA!X151+ÑU!X151+BI!X151+AR!X151+LR!X151+LL!X151+AY!X151+MG!X151+RM!X151</f>
        <v>4453474</v>
      </c>
      <c r="Y151" s="15">
        <f>AP!Y151+TA!Y151+AN!Y151+AT!Y151+CO!Y151+VA!Y151+OH!Y151+MA!Y151+ÑU!Y151+BI!Y151+AR!Y151+LR!Y151+LL!Y151+AY!Y151+MG!Y151+RM!Y151</f>
        <v>2691375</v>
      </c>
      <c r="Z151" s="15">
        <f>AP!Z151+TA!Z151+AN!Z151+AT!Z151+CO!Z151+VA!Z151+OH!Z151+MA!Z151+ÑU!Z151+BI!Z151+AR!Z151+LR!Z151+LL!Z151+AY!Z151+MG!Z151+RM!Z151</f>
        <v>736858.80999999994</v>
      </c>
      <c r="AA151" s="15">
        <f>AP!AA151+TA!AA151+AN!AA151+AT!AA151+CO!AA151+VA!AA151+OH!AA151+MA!AA151+ÑU!AA151+BI!AA151+AR!AA151+LR!AA151+LL!AA151+AY!AA151+MG!AA151+RM!AA151</f>
        <v>0</v>
      </c>
      <c r="AB151" s="15">
        <f>AP!AB151+TA!AB151+AN!AB151+AT!AB151+CO!AB151+VA!AB151+OH!AB151+MA!AB151+ÑU!AB151+BI!AB151+AR!AB151+LR!AB151+LL!AB151+AY!AB151+MG!AB151+RM!AB151</f>
        <v>1027077.628</v>
      </c>
      <c r="AC151" s="15">
        <f>AP!AC151+TA!AC151+AN!AC151+AT!AC151+CO!AC151+VA!AC151+OH!AC151+MA!AC151+ÑU!AC151+BI!AC151+AR!AC151+LR!AC151+LL!AC151+AY!AC151+MG!AC151+RM!AC151</f>
        <v>2541400.9699999997</v>
      </c>
      <c r="AD151" s="15">
        <f>AP!AD151+TA!AD151+AN!AD151+AT!AD151+CO!AD151+VA!AD151+OH!AD151+MA!AD151+ÑU!AD151+BI!AD151+AR!AD151+LR!AD151+LL!AD151+AY!AD151+MG!AD151+RM!AD151</f>
        <v>944376.70000000007</v>
      </c>
      <c r="AE151" s="15">
        <f>AP!AE151+TA!AE151+AN!AE151+AT!AE151+CO!AE151+VA!AE151+OH!AE151+MA!AE151+ÑU!AE151+BI!AE151+AR!AE151+LR!AE151+LL!AE151+AY!AE151+MG!AE151+RM!AE151</f>
        <v>522019.02</v>
      </c>
      <c r="AF151" s="15">
        <f>AP!AF151+TA!AF151+AN!AF151+AT!AF151+CO!AF151+VA!AF151+OH!AF151+MA!AF151+ÑU!AF151+BI!AF151+AR!AF151+LR!AF151+LL!AF151+AY!AF151+MG!AF151+RM!AF151</f>
        <v>0</v>
      </c>
      <c r="AG151" s="15">
        <f>AP!AG151+TA!AG151+AN!AG151+AT!AG151+CO!AG151+VA!AG151+OH!AG151+MA!AG151+ÑU!AG151+BI!AG151+AR!AG151+LR!AG151+LL!AG151+AY!AG151+MG!AG151+RM!AG151</f>
        <v>0</v>
      </c>
      <c r="AH151" s="15">
        <f>AP!AH151+TA!AH151+AN!AH151+AT!AH151+CO!AH151+VA!AH151+OH!AH151+MA!AH151+ÑU!AH151+BI!AH151+AR!AH151+LR!AH151+LL!AH151+AY!AH151+MG!AH151+RM!AH151</f>
        <v>0</v>
      </c>
      <c r="AI151" s="15">
        <f>AP!AI151+TA!AI151+AN!AI151+AT!AI151+CO!AI151+VA!AI151+OH!AI151+MA!AI151+ÑU!AI151+BI!AI151+AR!AI151+LR!AI151+LL!AI151+AY!AI151+MG!AI151+RM!AI151</f>
        <v>0</v>
      </c>
      <c r="AJ151" s="15">
        <f>AP!AJ151+TA!AJ151+AN!AJ151+AT!AJ151+CO!AJ151+VA!AJ151+OH!AJ151+MA!AJ151+ÑU!AJ151+BI!AJ151+AR!AJ151+LR!AJ151+LL!AJ151+AY!AJ151+MG!AJ151+RM!AJ151</f>
        <v>0</v>
      </c>
      <c r="AK151" s="15">
        <f>AP!AK151+TA!AK151+AN!AK151+AT!AK151+CO!AK151+VA!AK151+OH!AK151+MA!AK151+ÑU!AK151+BI!AK151+AR!AK151+LR!AK151+LL!AK151+AY!AK151+MG!AK151+RM!AK151</f>
        <v>0</v>
      </c>
      <c r="AL151" s="15">
        <f>AP!AL151+TA!AL151+AN!AL151+AT!AL151+CO!AL151+VA!AL151+OH!AL151+MA!AL151+ÑU!AL151+BI!AL151+AR!AL151+LR!AL151+LL!AL151+AY!AL151+MG!AL151+RM!AL151</f>
        <v>0</v>
      </c>
      <c r="AM151" s="15">
        <f>AP!AM151+TA!AM151+AN!AM151+AT!AM151+CO!AM151+VA!AM151+OH!AM151+MA!AM151+ÑU!AM151+BI!AM151+AR!AM151+LR!AM151+LL!AM151+AY!AM151+MG!AM151+RM!AM151</f>
        <v>0</v>
      </c>
      <c r="AN151" s="18">
        <f t="shared" si="225"/>
        <v>12916582.127999999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14">
        <f>AP!D152+TA!D152+AN!D152+AT!D152+CO!D152+VA!D152+OH!D152+MA!D152+ÑU!D152+BI!D152+AR!D152+LR!D152+LL!D152+AY!D152+MG!D152+RM!D152</f>
        <v>0</v>
      </c>
      <c r="E152" s="14">
        <f>AP!E152+TA!E152+AN!E152+AT!E152+CO!E152+VA!E152+OH!E152+MA!E152+ÑU!E152+BI!E152+AR!E152+LR!E152+LL!E152+AY!E152+MG!E152+RM!E152</f>
        <v>0</v>
      </c>
      <c r="F152" s="14">
        <f>AP!F152+TA!F152+AN!F152+AT!F152+CO!F152+VA!F152+OH!F152+MA!F152+ÑU!F152+BI!F152+AR!F152+LR!F152+LL!F152+AY!F152+MG!F152+RM!F152</f>
        <v>0</v>
      </c>
      <c r="G152" s="14">
        <f>AP!G152+TA!G152+AN!G152+AT!G152+CO!G152+VA!G152+OH!G152+MA!G152+ÑU!G152+BI!G152+AR!G152+LR!G152+LL!G152+AY!G152+MG!G152+RM!G152</f>
        <v>0</v>
      </c>
      <c r="H152" s="14">
        <f>AP!H152+TA!H152+AN!H152+AT!H152+CO!H152+VA!H152+OH!H152+MA!H152+ÑU!H152+BI!H152+AR!H152+LR!H152+LL!H152+AY!H152+MG!H152+RM!H152</f>
        <v>0</v>
      </c>
      <c r="I152" s="14">
        <f>AP!I152+TA!I152+AN!I152+AT!I152+CO!I152+VA!I152+OH!I152+MA!I152+ÑU!I152+BI!I152+AR!I152+LR!I152+LL!I152+AY!I152+MG!I152+RM!I152</f>
        <v>0</v>
      </c>
      <c r="J152" s="14">
        <f>AP!J152+TA!J152+AN!J152+AT!J152+CO!J152+VA!J152+OH!J152+MA!J152+ÑU!J152+BI!J152+AR!J152+LR!J152+LL!J152+AY!J152+MG!J152+RM!J152</f>
        <v>0</v>
      </c>
      <c r="K152" s="14">
        <f>AP!K152+TA!K152+AN!K152+AT!K152+CO!K152+VA!K152+OH!K152+MA!K152+ÑU!K152+BI!K152+AR!K152+LR!K152+LL!K152+AY!K152+MG!K152+RM!K152</f>
        <v>0</v>
      </c>
      <c r="L152" s="14">
        <f>AP!L152+TA!L152+AN!L152+AT!L152+CO!L152+VA!L152+OH!L152+MA!L152+ÑU!L152+BI!L152+AR!L152+LR!L152+LL!L152+AY!L152+MG!L152+RM!L152</f>
        <v>0</v>
      </c>
      <c r="M152" s="14">
        <f>AP!M152+TA!M152+AN!M152+AT!M152+CO!M152+VA!M152+OH!M152+MA!M152+ÑU!M152+BI!M152+AR!M152+LR!M152+LL!M152+AY!M152+MG!M152+RM!M152</f>
        <v>0</v>
      </c>
      <c r="N152" s="14">
        <f>AP!N152+TA!N152+AN!N152+AT!N152+CO!N152+VA!N152+OH!N152+MA!N152+ÑU!N152+BI!N152+AR!N152+LR!N152+LL!N152+AY!N152+MG!N152+RM!N152</f>
        <v>0</v>
      </c>
      <c r="O152" s="14">
        <f>AP!O152+TA!O152+AN!O152+AT!O152+CO!O152+VA!O152+OH!O152+MA!O152+ÑU!O152+BI!O152+AR!O152+LR!O152+LL!O152+AY!O152+MG!O152+RM!O152</f>
        <v>0</v>
      </c>
      <c r="P152" s="14">
        <f>AP!P152+TA!P152+AN!P152+AT!P152+CO!P152+VA!P152+OH!P152+MA!P152+ÑU!P152+BI!P152+AR!P152+LR!P152+LL!P152+AY!P152+MG!P152+RM!P152</f>
        <v>0</v>
      </c>
      <c r="Q152" s="14">
        <f>AP!Q152+TA!Q152+AN!Q152+AT!Q152+CO!Q152+VA!Q152+OH!Q152+MA!Q152+ÑU!Q152+BI!Q152+AR!Q152+LR!Q152+LL!Q152+AY!Q152+MG!Q152+RM!Q152</f>
        <v>0</v>
      </c>
      <c r="R152" s="14">
        <f>AP!R152+TA!R152+AN!R152+AT!R152+CO!R152+VA!R152+OH!R152+MA!R152+ÑU!R152+BI!R152+AR!R152+LR!R152+LL!R152+AY!R152+MG!R152+RM!R152</f>
        <v>0</v>
      </c>
      <c r="S152" s="14">
        <f>AP!S152+TA!S152+AN!S152+AT!S152+CO!S152+VA!S152+OH!S152+MA!S152+ÑU!S152+BI!S152+AR!S152+LR!S152+LL!S152+AY!S152+MG!S152+RM!S152</f>
        <v>0</v>
      </c>
      <c r="T152" s="14">
        <f>AP!T152+TA!T152+AN!T152+AT!T152+CO!T152+VA!T152+OH!T152+MA!T152+ÑU!T152+BI!T152+AR!T152+LR!T152+LL!T152+AY!T152+MG!T152+RM!T152</f>
        <v>0</v>
      </c>
      <c r="U152" s="14">
        <f>AP!U152+TA!U152+AN!U152+AT!U152+CO!U152+VA!U152+OH!U152+MA!U152+ÑU!U152+BI!U152+AR!U152+LR!U152+LL!U152+AY!U152+MG!U152+RM!U152</f>
        <v>0</v>
      </c>
      <c r="V152" s="14">
        <f>AP!V152+TA!V152+AN!V152+AT!V152+CO!V152+VA!V152+OH!V152+MA!V152+ÑU!V152+BI!V152+AR!V152+LR!V152+LL!V152+AY!V152+MG!V152+RM!V152</f>
        <v>0</v>
      </c>
      <c r="W152" s="14">
        <f>AP!W152+TA!W152+AN!W152+AT!W152+CO!W152+VA!W152+OH!W152+MA!W152+ÑU!W152+BI!W152+AR!W152+LR!W152+LL!W152+AY!W152+MG!W152+RM!W152</f>
        <v>0</v>
      </c>
      <c r="X152" s="14">
        <f>AP!X152+TA!X152+AN!X152+AT!X152+CO!X152+VA!X152+OH!X152+MA!X152+ÑU!X152+BI!X152+AR!X152+LR!X152+LL!X152+AY!X152+MG!X152+RM!X152</f>
        <v>0</v>
      </c>
      <c r="Y152" s="14">
        <f>AP!Y152+TA!Y152+AN!Y152+AT!Y152+CO!Y152+VA!Y152+OH!Y152+MA!Y152+ÑU!Y152+BI!Y152+AR!Y152+LR!Y152+LL!Y152+AY!Y152+MG!Y152+RM!Y152</f>
        <v>0</v>
      </c>
      <c r="Z152" s="14">
        <f>AP!Z152+TA!Z152+AN!Z152+AT!Z152+CO!Z152+VA!Z152+OH!Z152+MA!Z152+ÑU!Z152+BI!Z152+AR!Z152+LR!Z152+LL!Z152+AY!Z152+MG!Z152+RM!Z152</f>
        <v>0</v>
      </c>
      <c r="AA152" s="14">
        <f>AP!AA152+TA!AA152+AN!AA152+AT!AA152+CO!AA152+VA!AA152+OH!AA152+MA!AA152+ÑU!AA152+BI!AA152+AR!AA152+LR!AA152+LL!AA152+AY!AA152+MG!AA152+RM!AA152</f>
        <v>0</v>
      </c>
      <c r="AB152" s="14">
        <f>AP!AB152+TA!AB152+AN!AB152+AT!AB152+CO!AB152+VA!AB152+OH!AB152+MA!AB152+ÑU!AB152+BI!AB152+AR!AB152+LR!AB152+LL!AB152+AY!AB152+MG!AB152+RM!AB152</f>
        <v>0</v>
      </c>
      <c r="AC152" s="14">
        <f>AP!AC152+TA!AC152+AN!AC152+AT!AC152+CO!AC152+VA!AC152+OH!AC152+MA!AC152+ÑU!AC152+BI!AC152+AR!AC152+LR!AC152+LL!AC152+AY!AC152+MG!AC152+RM!AC152</f>
        <v>0</v>
      </c>
      <c r="AD152" s="14">
        <f>AP!AD152+TA!AD152+AN!AD152+AT!AD152+CO!AD152+VA!AD152+OH!AD152+MA!AD152+ÑU!AD152+BI!AD152+AR!AD152+LR!AD152+LL!AD152+AY!AD152+MG!AD152+RM!AD152</f>
        <v>0</v>
      </c>
      <c r="AE152" s="14">
        <f>AP!AE152+TA!AE152+AN!AE152+AT!AE152+CO!AE152+VA!AE152+OH!AE152+MA!AE152+ÑU!AE152+BI!AE152+AR!AE152+LR!AE152+LL!AE152+AY!AE152+MG!AE152+RM!AE152</f>
        <v>0</v>
      </c>
      <c r="AF152" s="14">
        <f>AP!AF152+TA!AF152+AN!AF152+AT!AF152+CO!AF152+VA!AF152+OH!AF152+MA!AF152+ÑU!AF152+BI!AF152+AR!AF152+LR!AF152+LL!AF152+AY!AF152+MG!AF152+RM!AF152</f>
        <v>0</v>
      </c>
      <c r="AG152" s="14">
        <f>AP!AG152+TA!AG152+AN!AG152+AT!AG152+CO!AG152+VA!AG152+OH!AG152+MA!AG152+ÑU!AG152+BI!AG152+AR!AG152+LR!AG152+LL!AG152+AY!AG152+MG!AG152+RM!AG152</f>
        <v>0</v>
      </c>
      <c r="AH152" s="14">
        <f>AP!AH152+TA!AH152+AN!AH152+AT!AH152+CO!AH152+VA!AH152+OH!AH152+MA!AH152+ÑU!AH152+BI!AH152+AR!AH152+LR!AH152+LL!AH152+AY!AH152+MG!AH152+RM!AH152</f>
        <v>0</v>
      </c>
      <c r="AI152" s="14">
        <f>AP!AI152+TA!AI152+AN!AI152+AT!AI152+CO!AI152+VA!AI152+OH!AI152+MA!AI152+ÑU!AI152+BI!AI152+AR!AI152+LR!AI152+LL!AI152+AY!AI152+MG!AI152+RM!AI152</f>
        <v>0</v>
      </c>
      <c r="AJ152" s="14">
        <f>AP!AJ152+TA!AJ152+AN!AJ152+AT!AJ152+CO!AJ152+VA!AJ152+OH!AJ152+MA!AJ152+ÑU!AJ152+BI!AJ152+AR!AJ152+LR!AJ152+LL!AJ152+AY!AJ152+MG!AJ152+RM!AJ152</f>
        <v>0</v>
      </c>
      <c r="AK152" s="14">
        <f>AP!AK152+TA!AK152+AN!AK152+AT!AK152+CO!AK152+VA!AK152+OH!AK152+MA!AK152+ÑU!AK152+BI!AK152+AR!AK152+LR!AK152+LL!AK152+AY!AK152+MG!AK152+RM!AK152</f>
        <v>0</v>
      </c>
      <c r="AL152" s="14">
        <f>AP!AL152+TA!AL152+AN!AL152+AT!AL152+CO!AL152+VA!AL152+OH!AL152+MA!AL152+ÑU!AL152+BI!AL152+AR!AL152+LR!AL152+LL!AL152+AY!AL152+MG!AL152+RM!AL152</f>
        <v>0</v>
      </c>
      <c r="AM152" s="14">
        <f>AP!AM152+TA!AM152+AN!AM152+AT!AM152+CO!AM152+VA!AM152+OH!AM152+MA!AM152+ÑU!AM152+BI!AM152+AR!AM152+LR!AM152+LL!AM152+AY!AM152+MG!AM152+RM!AM152</f>
        <v>0</v>
      </c>
      <c r="AN152" s="17">
        <f t="shared" si="225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15">
        <f>AP!D153+TA!D153+AN!D153+AT!D153+CO!D153+VA!D153+OH!D153+MA!D153+ÑU!D153+BI!D153+AR!D153+LR!D153+LL!D153+AY!D153+MG!D153+RM!D153</f>
        <v>0</v>
      </c>
      <c r="E153" s="15">
        <f>AP!E153+TA!E153+AN!E153+AT!E153+CO!E153+VA!E153+OH!E153+MA!E153+ÑU!E153+BI!E153+AR!E153+LR!E153+LL!E153+AY!E153+MG!E153+RM!E153</f>
        <v>0</v>
      </c>
      <c r="F153" s="15">
        <f>AP!F153+TA!F153+AN!F153+AT!F153+CO!F153+VA!F153+OH!F153+MA!F153+ÑU!F153+BI!F153+AR!F153+LR!F153+LL!F153+AY!F153+MG!F153+RM!F153</f>
        <v>0</v>
      </c>
      <c r="G153" s="15">
        <f>AP!G153+TA!G153+AN!G153+AT!G153+CO!G153+VA!G153+OH!G153+MA!G153+ÑU!G153+BI!G153+AR!G153+LR!G153+LL!G153+AY!G153+MG!G153+RM!G153</f>
        <v>0</v>
      </c>
      <c r="H153" s="15">
        <f>AP!H153+TA!H153+AN!H153+AT!H153+CO!H153+VA!H153+OH!H153+MA!H153+ÑU!H153+BI!H153+AR!H153+LR!H153+LL!H153+AY!H153+MG!H153+RM!H153</f>
        <v>0</v>
      </c>
      <c r="I153" s="15">
        <f>AP!I153+TA!I153+AN!I153+AT!I153+CO!I153+VA!I153+OH!I153+MA!I153+ÑU!I153+BI!I153+AR!I153+LR!I153+LL!I153+AY!I153+MG!I153+RM!I153</f>
        <v>0</v>
      </c>
      <c r="J153" s="15">
        <f>AP!J153+TA!J153+AN!J153+AT!J153+CO!J153+VA!J153+OH!J153+MA!J153+ÑU!J153+BI!J153+AR!J153+LR!J153+LL!J153+AY!J153+MG!J153+RM!J153</f>
        <v>0</v>
      </c>
      <c r="K153" s="15">
        <f>AP!K153+TA!K153+AN!K153+AT!K153+CO!K153+VA!K153+OH!K153+MA!K153+ÑU!K153+BI!K153+AR!K153+LR!K153+LL!K153+AY!K153+MG!K153+RM!K153</f>
        <v>0</v>
      </c>
      <c r="L153" s="15">
        <f>AP!L153+TA!L153+AN!L153+AT!L153+CO!L153+VA!L153+OH!L153+MA!L153+ÑU!L153+BI!L153+AR!L153+LR!L153+LL!L153+AY!L153+MG!L153+RM!L153</f>
        <v>0</v>
      </c>
      <c r="M153" s="15">
        <f>AP!M153+TA!M153+AN!M153+AT!M153+CO!M153+VA!M153+OH!M153+MA!M153+ÑU!M153+BI!M153+AR!M153+LR!M153+LL!M153+AY!M153+MG!M153+RM!M153</f>
        <v>0</v>
      </c>
      <c r="N153" s="15">
        <f>AP!N153+TA!N153+AN!N153+AT!N153+CO!N153+VA!N153+OH!N153+MA!N153+ÑU!N153+BI!N153+AR!N153+LR!N153+LL!N153+AY!N153+MG!N153+RM!N153</f>
        <v>0</v>
      </c>
      <c r="O153" s="15">
        <f>AP!O153+TA!O153+AN!O153+AT!O153+CO!O153+VA!O153+OH!O153+MA!O153+ÑU!O153+BI!O153+AR!O153+LR!O153+LL!O153+AY!O153+MG!O153+RM!O153</f>
        <v>0</v>
      </c>
      <c r="P153" s="15">
        <f>AP!P153+TA!P153+AN!P153+AT!P153+CO!P153+VA!P153+OH!P153+MA!P153+ÑU!P153+BI!P153+AR!P153+LR!P153+LL!P153+AY!P153+MG!P153+RM!P153</f>
        <v>0</v>
      </c>
      <c r="Q153" s="15">
        <f>AP!Q153+TA!Q153+AN!Q153+AT!Q153+CO!Q153+VA!Q153+OH!Q153+MA!Q153+ÑU!Q153+BI!Q153+AR!Q153+LR!Q153+LL!Q153+AY!Q153+MG!Q153+RM!Q153</f>
        <v>0</v>
      </c>
      <c r="R153" s="15">
        <f>AP!R153+TA!R153+AN!R153+AT!R153+CO!R153+VA!R153+OH!R153+MA!R153+ÑU!R153+BI!R153+AR!R153+LR!R153+LL!R153+AY!R153+MG!R153+RM!R153</f>
        <v>0</v>
      </c>
      <c r="S153" s="15">
        <f>AP!S153+TA!S153+AN!S153+AT!S153+CO!S153+VA!S153+OH!S153+MA!S153+ÑU!S153+BI!S153+AR!S153+LR!S153+LL!S153+AY!S153+MG!S153+RM!S153</f>
        <v>0</v>
      </c>
      <c r="T153" s="15">
        <f>AP!T153+TA!T153+AN!T153+AT!T153+CO!T153+VA!T153+OH!T153+MA!T153+ÑU!T153+BI!T153+AR!T153+LR!T153+LL!T153+AY!T153+MG!T153+RM!T153</f>
        <v>0</v>
      </c>
      <c r="U153" s="15">
        <f>AP!U153+TA!U153+AN!U153+AT!U153+CO!U153+VA!U153+OH!U153+MA!U153+ÑU!U153+BI!U153+AR!U153+LR!U153+LL!U153+AY!U153+MG!U153+RM!U153</f>
        <v>0</v>
      </c>
      <c r="V153" s="15">
        <f>AP!V153+TA!V153+AN!V153+AT!V153+CO!V153+VA!V153+OH!V153+MA!V153+ÑU!V153+BI!V153+AR!V153+LR!V153+LL!V153+AY!V153+MG!V153+RM!V153</f>
        <v>0</v>
      </c>
      <c r="W153" s="15">
        <f>AP!W153+TA!W153+AN!W153+AT!W153+CO!W153+VA!W153+OH!W153+MA!W153+ÑU!W153+BI!W153+AR!W153+LR!W153+LL!W153+AY!W153+MG!W153+RM!W153</f>
        <v>0</v>
      </c>
      <c r="X153" s="15">
        <f>AP!X153+TA!X153+AN!X153+AT!X153+CO!X153+VA!X153+OH!X153+MA!X153+ÑU!X153+BI!X153+AR!X153+LR!X153+LL!X153+AY!X153+MG!X153+RM!X153</f>
        <v>0</v>
      </c>
      <c r="Y153" s="15">
        <f>AP!Y153+TA!Y153+AN!Y153+AT!Y153+CO!Y153+VA!Y153+OH!Y153+MA!Y153+ÑU!Y153+BI!Y153+AR!Y153+LR!Y153+LL!Y153+AY!Y153+MG!Y153+RM!Y153</f>
        <v>0</v>
      </c>
      <c r="Z153" s="15">
        <f>AP!Z153+TA!Z153+AN!Z153+AT!Z153+CO!Z153+VA!Z153+OH!Z153+MA!Z153+ÑU!Z153+BI!Z153+AR!Z153+LR!Z153+LL!Z153+AY!Z153+MG!Z153+RM!Z153</f>
        <v>0</v>
      </c>
      <c r="AA153" s="15">
        <f>AP!AA153+TA!AA153+AN!AA153+AT!AA153+CO!AA153+VA!AA153+OH!AA153+MA!AA153+ÑU!AA153+BI!AA153+AR!AA153+LR!AA153+LL!AA153+AY!AA153+MG!AA153+RM!AA153</f>
        <v>0</v>
      </c>
      <c r="AB153" s="15">
        <f>AP!AB153+TA!AB153+AN!AB153+AT!AB153+CO!AB153+VA!AB153+OH!AB153+MA!AB153+ÑU!AB153+BI!AB153+AR!AB153+LR!AB153+LL!AB153+AY!AB153+MG!AB153+RM!AB153</f>
        <v>0</v>
      </c>
      <c r="AC153" s="15">
        <f>AP!AC153+TA!AC153+AN!AC153+AT!AC153+CO!AC153+VA!AC153+OH!AC153+MA!AC153+ÑU!AC153+BI!AC153+AR!AC153+LR!AC153+LL!AC153+AY!AC153+MG!AC153+RM!AC153</f>
        <v>0</v>
      </c>
      <c r="AD153" s="15">
        <f>AP!AD153+TA!AD153+AN!AD153+AT!AD153+CO!AD153+VA!AD153+OH!AD153+MA!AD153+ÑU!AD153+BI!AD153+AR!AD153+LR!AD153+LL!AD153+AY!AD153+MG!AD153+RM!AD153</f>
        <v>0</v>
      </c>
      <c r="AE153" s="15">
        <f>AP!AE153+TA!AE153+AN!AE153+AT!AE153+CO!AE153+VA!AE153+OH!AE153+MA!AE153+ÑU!AE153+BI!AE153+AR!AE153+LR!AE153+LL!AE153+AY!AE153+MG!AE153+RM!AE153</f>
        <v>0</v>
      </c>
      <c r="AF153" s="15">
        <f>AP!AF153+TA!AF153+AN!AF153+AT!AF153+CO!AF153+VA!AF153+OH!AF153+MA!AF153+ÑU!AF153+BI!AF153+AR!AF153+LR!AF153+LL!AF153+AY!AF153+MG!AF153+RM!AF153</f>
        <v>0</v>
      </c>
      <c r="AG153" s="15">
        <f>AP!AG153+TA!AG153+AN!AG153+AT!AG153+CO!AG153+VA!AG153+OH!AG153+MA!AG153+ÑU!AG153+BI!AG153+AR!AG153+LR!AG153+LL!AG153+AY!AG153+MG!AG153+RM!AG153</f>
        <v>0</v>
      </c>
      <c r="AH153" s="15">
        <f>AP!AH153+TA!AH153+AN!AH153+AT!AH153+CO!AH153+VA!AH153+OH!AH153+MA!AH153+ÑU!AH153+BI!AH153+AR!AH153+LR!AH153+LL!AH153+AY!AH153+MG!AH153+RM!AH153</f>
        <v>0</v>
      </c>
      <c r="AI153" s="15">
        <f>AP!AI153+TA!AI153+AN!AI153+AT!AI153+CO!AI153+VA!AI153+OH!AI153+MA!AI153+ÑU!AI153+BI!AI153+AR!AI153+LR!AI153+LL!AI153+AY!AI153+MG!AI153+RM!AI153</f>
        <v>0</v>
      </c>
      <c r="AJ153" s="15">
        <f>AP!AJ153+TA!AJ153+AN!AJ153+AT!AJ153+CO!AJ153+VA!AJ153+OH!AJ153+MA!AJ153+ÑU!AJ153+BI!AJ153+AR!AJ153+LR!AJ153+LL!AJ153+AY!AJ153+MG!AJ153+RM!AJ153</f>
        <v>0</v>
      </c>
      <c r="AK153" s="15">
        <f>AP!AK153+TA!AK153+AN!AK153+AT!AK153+CO!AK153+VA!AK153+OH!AK153+MA!AK153+ÑU!AK153+BI!AK153+AR!AK153+LR!AK153+LL!AK153+AY!AK153+MG!AK153+RM!AK153</f>
        <v>0</v>
      </c>
      <c r="AL153" s="15">
        <f>AP!AL153+TA!AL153+AN!AL153+AT!AL153+CO!AL153+VA!AL153+OH!AL153+MA!AL153+ÑU!AL153+BI!AL153+AR!AL153+LR!AL153+LL!AL153+AY!AL153+MG!AL153+RM!AL153</f>
        <v>0</v>
      </c>
      <c r="AM153" s="15">
        <f>AP!AM153+TA!AM153+AN!AM153+AT!AM153+CO!AM153+VA!AM153+OH!AM153+MA!AM153+ÑU!AM153+BI!AM153+AR!AM153+LR!AM153+LL!AM153+AY!AM153+MG!AM153+RM!AM153</f>
        <v>0</v>
      </c>
      <c r="AN153" s="18">
        <f t="shared" si="225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14">
        <f>AP!D154+TA!D154+AN!D154+AT!D154+CO!D154+VA!D154+OH!D154+MA!D154+ÑU!D154+BI!D154+AR!D154+LR!D154+LL!D154+AY!D154+MG!D154+RM!D154</f>
        <v>0</v>
      </c>
      <c r="E154" s="14">
        <f>AP!E154+TA!E154+AN!E154+AT!E154+CO!E154+VA!E154+OH!E154+MA!E154+ÑU!E154+BI!E154+AR!E154+LR!E154+LL!E154+AY!E154+MG!E154+RM!E154</f>
        <v>0</v>
      </c>
      <c r="F154" s="14">
        <f>AP!F154+TA!F154+AN!F154+AT!F154+CO!F154+VA!F154+OH!F154+MA!F154+ÑU!F154+BI!F154+AR!F154+LR!F154+LL!F154+AY!F154+MG!F154+RM!F154</f>
        <v>0</v>
      </c>
      <c r="G154" s="14">
        <f>AP!G154+TA!G154+AN!G154+AT!G154+CO!G154+VA!G154+OH!G154+MA!G154+ÑU!G154+BI!G154+AR!G154+LR!G154+LL!G154+AY!G154+MG!G154+RM!G154</f>
        <v>0</v>
      </c>
      <c r="H154" s="14">
        <f>AP!H154+TA!H154+AN!H154+AT!H154+CO!H154+VA!H154+OH!H154+MA!H154+ÑU!H154+BI!H154+AR!H154+LR!H154+LL!H154+AY!H154+MG!H154+RM!H154</f>
        <v>0</v>
      </c>
      <c r="I154" s="14">
        <f>AP!I154+TA!I154+AN!I154+AT!I154+CO!I154+VA!I154+OH!I154+MA!I154+ÑU!I154+BI!I154+AR!I154+LR!I154+LL!I154+AY!I154+MG!I154+RM!I154</f>
        <v>0</v>
      </c>
      <c r="J154" s="14">
        <f>AP!J154+TA!J154+AN!J154+AT!J154+CO!J154+VA!J154+OH!J154+MA!J154+ÑU!J154+BI!J154+AR!J154+LR!J154+LL!J154+AY!J154+MG!J154+RM!J154</f>
        <v>0</v>
      </c>
      <c r="K154" s="14">
        <f>AP!K154+TA!K154+AN!K154+AT!K154+CO!K154+VA!K154+OH!K154+MA!K154+ÑU!K154+BI!K154+AR!K154+LR!K154+LL!K154+AY!K154+MG!K154+RM!K154</f>
        <v>0</v>
      </c>
      <c r="L154" s="14">
        <f>AP!L154+TA!L154+AN!L154+AT!L154+CO!L154+VA!L154+OH!L154+MA!L154+ÑU!L154+BI!L154+AR!L154+LR!L154+LL!L154+AY!L154+MG!L154+RM!L154</f>
        <v>0</v>
      </c>
      <c r="M154" s="14">
        <f>AP!M154+TA!M154+AN!M154+AT!M154+CO!M154+VA!M154+OH!M154+MA!M154+ÑU!M154+BI!M154+AR!M154+LR!M154+LL!M154+AY!M154+MG!M154+RM!M154</f>
        <v>0</v>
      </c>
      <c r="N154" s="14">
        <f>AP!N154+TA!N154+AN!N154+AT!N154+CO!N154+VA!N154+OH!N154+MA!N154+ÑU!N154+BI!N154+AR!N154+LR!N154+LL!N154+AY!N154+MG!N154+RM!N154</f>
        <v>0</v>
      </c>
      <c r="O154" s="14">
        <f>AP!O154+TA!O154+AN!O154+AT!O154+CO!O154+VA!O154+OH!O154+MA!O154+ÑU!O154+BI!O154+AR!O154+LR!O154+LL!O154+AY!O154+MG!O154+RM!O154</f>
        <v>0</v>
      </c>
      <c r="P154" s="14">
        <f>AP!P154+TA!P154+AN!P154+AT!P154+CO!P154+VA!P154+OH!P154+MA!P154+ÑU!P154+BI!P154+AR!P154+LR!P154+LL!P154+AY!P154+MG!P154+RM!P154</f>
        <v>0</v>
      </c>
      <c r="Q154" s="14">
        <f>AP!Q154+TA!Q154+AN!Q154+AT!Q154+CO!Q154+VA!Q154+OH!Q154+MA!Q154+ÑU!Q154+BI!Q154+AR!Q154+LR!Q154+LL!Q154+AY!Q154+MG!Q154+RM!Q154</f>
        <v>0</v>
      </c>
      <c r="R154" s="14">
        <f>AP!R154+TA!R154+AN!R154+AT!R154+CO!R154+VA!R154+OH!R154+MA!R154+ÑU!R154+BI!R154+AR!R154+LR!R154+LL!R154+AY!R154+MG!R154+RM!R154</f>
        <v>0</v>
      </c>
      <c r="S154" s="14">
        <f>AP!S154+TA!S154+AN!S154+AT!S154+CO!S154+VA!S154+OH!S154+MA!S154+ÑU!S154+BI!S154+AR!S154+LR!S154+LL!S154+AY!S154+MG!S154+RM!S154</f>
        <v>0</v>
      </c>
      <c r="T154" s="14">
        <f>AP!T154+TA!T154+AN!T154+AT!T154+CO!T154+VA!T154+OH!T154+MA!T154+ÑU!T154+BI!T154+AR!T154+LR!T154+LL!T154+AY!T154+MG!T154+RM!T154</f>
        <v>0</v>
      </c>
      <c r="U154" s="14">
        <f>AP!U154+TA!U154+AN!U154+AT!U154+CO!U154+VA!U154+OH!U154+MA!U154+ÑU!U154+BI!U154+AR!U154+LR!U154+LL!U154+AY!U154+MG!U154+RM!U154</f>
        <v>0</v>
      </c>
      <c r="V154" s="14">
        <f>AP!V154+TA!V154+AN!V154+AT!V154+CO!V154+VA!V154+OH!V154+MA!V154+ÑU!V154+BI!V154+AR!V154+LR!V154+LL!V154+AY!V154+MG!V154+RM!V154</f>
        <v>0</v>
      </c>
      <c r="W154" s="14">
        <f>AP!W154+TA!W154+AN!W154+AT!W154+CO!W154+VA!W154+OH!W154+MA!W154+ÑU!W154+BI!W154+AR!W154+LR!W154+LL!W154+AY!W154+MG!W154+RM!W154</f>
        <v>0</v>
      </c>
      <c r="X154" s="14">
        <f>AP!X154+TA!X154+AN!X154+AT!X154+CO!X154+VA!X154+OH!X154+MA!X154+ÑU!X154+BI!X154+AR!X154+LR!X154+LL!X154+AY!X154+MG!X154+RM!X154</f>
        <v>0</v>
      </c>
      <c r="Y154" s="14">
        <f>AP!Y154+TA!Y154+AN!Y154+AT!Y154+CO!Y154+VA!Y154+OH!Y154+MA!Y154+ÑU!Y154+BI!Y154+AR!Y154+LR!Y154+LL!Y154+AY!Y154+MG!Y154+RM!Y154</f>
        <v>0</v>
      </c>
      <c r="Z154" s="14">
        <f>AP!Z154+TA!Z154+AN!Z154+AT!Z154+CO!Z154+VA!Z154+OH!Z154+MA!Z154+ÑU!Z154+BI!Z154+AR!Z154+LR!Z154+LL!Z154+AY!Z154+MG!Z154+RM!Z154</f>
        <v>0</v>
      </c>
      <c r="AA154" s="14">
        <f>AP!AA154+TA!AA154+AN!AA154+AT!AA154+CO!AA154+VA!AA154+OH!AA154+MA!AA154+ÑU!AA154+BI!AA154+AR!AA154+LR!AA154+LL!AA154+AY!AA154+MG!AA154+RM!AA154</f>
        <v>0</v>
      </c>
      <c r="AB154" s="14">
        <f>AP!AB154+TA!AB154+AN!AB154+AT!AB154+CO!AB154+VA!AB154+OH!AB154+MA!AB154+ÑU!AB154+BI!AB154+AR!AB154+LR!AB154+LL!AB154+AY!AB154+MG!AB154+RM!AB154</f>
        <v>0</v>
      </c>
      <c r="AC154" s="14">
        <f>AP!AC154+TA!AC154+AN!AC154+AT!AC154+CO!AC154+VA!AC154+OH!AC154+MA!AC154+ÑU!AC154+BI!AC154+AR!AC154+LR!AC154+LL!AC154+AY!AC154+MG!AC154+RM!AC154</f>
        <v>0</v>
      </c>
      <c r="AD154" s="14">
        <f>AP!AD154+TA!AD154+AN!AD154+AT!AD154+CO!AD154+VA!AD154+OH!AD154+MA!AD154+ÑU!AD154+BI!AD154+AR!AD154+LR!AD154+LL!AD154+AY!AD154+MG!AD154+RM!AD154</f>
        <v>0</v>
      </c>
      <c r="AE154" s="14">
        <f>AP!AE154+TA!AE154+AN!AE154+AT!AE154+CO!AE154+VA!AE154+OH!AE154+MA!AE154+ÑU!AE154+BI!AE154+AR!AE154+LR!AE154+LL!AE154+AY!AE154+MG!AE154+RM!AE154</f>
        <v>0</v>
      </c>
      <c r="AF154" s="14">
        <f>AP!AF154+TA!AF154+AN!AF154+AT!AF154+CO!AF154+VA!AF154+OH!AF154+MA!AF154+ÑU!AF154+BI!AF154+AR!AF154+LR!AF154+LL!AF154+AY!AF154+MG!AF154+RM!AF154</f>
        <v>0</v>
      </c>
      <c r="AG154" s="14">
        <f>AP!AG154+TA!AG154+AN!AG154+AT!AG154+CO!AG154+VA!AG154+OH!AG154+MA!AG154+ÑU!AG154+BI!AG154+AR!AG154+LR!AG154+LL!AG154+AY!AG154+MG!AG154+RM!AG154</f>
        <v>0</v>
      </c>
      <c r="AH154" s="14">
        <f>AP!AH154+TA!AH154+AN!AH154+AT!AH154+CO!AH154+VA!AH154+OH!AH154+MA!AH154+ÑU!AH154+BI!AH154+AR!AH154+LR!AH154+LL!AH154+AY!AH154+MG!AH154+RM!AH154</f>
        <v>0</v>
      </c>
      <c r="AI154" s="14">
        <f>AP!AI154+TA!AI154+AN!AI154+AT!AI154+CO!AI154+VA!AI154+OH!AI154+MA!AI154+ÑU!AI154+BI!AI154+AR!AI154+LR!AI154+LL!AI154+AY!AI154+MG!AI154+RM!AI154</f>
        <v>0</v>
      </c>
      <c r="AJ154" s="14">
        <f>AP!AJ154+TA!AJ154+AN!AJ154+AT!AJ154+CO!AJ154+VA!AJ154+OH!AJ154+MA!AJ154+ÑU!AJ154+BI!AJ154+AR!AJ154+LR!AJ154+LL!AJ154+AY!AJ154+MG!AJ154+RM!AJ154</f>
        <v>0</v>
      </c>
      <c r="AK154" s="14">
        <f>AP!AK154+TA!AK154+AN!AK154+AT!AK154+CO!AK154+VA!AK154+OH!AK154+MA!AK154+ÑU!AK154+BI!AK154+AR!AK154+LR!AK154+LL!AK154+AY!AK154+MG!AK154+RM!AK154</f>
        <v>0</v>
      </c>
      <c r="AL154" s="14">
        <f>AP!AL154+TA!AL154+AN!AL154+AT!AL154+CO!AL154+VA!AL154+OH!AL154+MA!AL154+ÑU!AL154+BI!AL154+AR!AL154+LR!AL154+LL!AL154+AY!AL154+MG!AL154+RM!AL154</f>
        <v>0</v>
      </c>
      <c r="AM154" s="14">
        <f>AP!AM154+TA!AM154+AN!AM154+AT!AM154+CO!AM154+VA!AM154+OH!AM154+MA!AM154+ÑU!AM154+BI!AM154+AR!AM154+LR!AM154+LL!AM154+AY!AM154+MG!AM154+RM!AM154</f>
        <v>0</v>
      </c>
      <c r="AN154" s="17">
        <f t="shared" si="225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15">
        <f>AP!D155+TA!D155+AN!D155+AT!D155+CO!D155+VA!D155+OH!D155+MA!D155+ÑU!D155+BI!D155+AR!D155+LR!D155+LL!D155+AY!D155+MG!D155+RM!D155</f>
        <v>0</v>
      </c>
      <c r="E155" s="15">
        <f>AP!E155+TA!E155+AN!E155+AT!E155+CO!E155+VA!E155+OH!E155+MA!E155+ÑU!E155+BI!E155+AR!E155+LR!E155+LL!E155+AY!E155+MG!E155+RM!E155</f>
        <v>0</v>
      </c>
      <c r="F155" s="15">
        <f>AP!F155+TA!F155+AN!F155+AT!F155+CO!F155+VA!F155+OH!F155+MA!F155+ÑU!F155+BI!F155+AR!F155+LR!F155+LL!F155+AY!F155+MG!F155+RM!F155</f>
        <v>0</v>
      </c>
      <c r="G155" s="15">
        <f>AP!G155+TA!G155+AN!G155+AT!G155+CO!G155+VA!G155+OH!G155+MA!G155+ÑU!G155+BI!G155+AR!G155+LR!G155+LL!G155+AY!G155+MG!G155+RM!G155</f>
        <v>0</v>
      </c>
      <c r="H155" s="15">
        <f>AP!H155+TA!H155+AN!H155+AT!H155+CO!H155+VA!H155+OH!H155+MA!H155+ÑU!H155+BI!H155+AR!H155+LR!H155+LL!H155+AY!H155+MG!H155+RM!H155</f>
        <v>0</v>
      </c>
      <c r="I155" s="15">
        <f>AP!I155+TA!I155+AN!I155+AT!I155+CO!I155+VA!I155+OH!I155+MA!I155+ÑU!I155+BI!I155+AR!I155+LR!I155+LL!I155+AY!I155+MG!I155+RM!I155</f>
        <v>0</v>
      </c>
      <c r="J155" s="15">
        <f>AP!J155+TA!J155+AN!J155+AT!J155+CO!J155+VA!J155+OH!J155+MA!J155+ÑU!J155+BI!J155+AR!J155+LR!J155+LL!J155+AY!J155+MG!J155+RM!J155</f>
        <v>0</v>
      </c>
      <c r="K155" s="15">
        <f>AP!K155+TA!K155+AN!K155+AT!K155+CO!K155+VA!K155+OH!K155+MA!K155+ÑU!K155+BI!K155+AR!K155+LR!K155+LL!K155+AY!K155+MG!K155+RM!K155</f>
        <v>0</v>
      </c>
      <c r="L155" s="15">
        <f>AP!L155+TA!L155+AN!L155+AT!L155+CO!L155+VA!L155+OH!L155+MA!L155+ÑU!L155+BI!L155+AR!L155+LR!L155+LL!L155+AY!L155+MG!L155+RM!L155</f>
        <v>0</v>
      </c>
      <c r="M155" s="15">
        <f>AP!M155+TA!M155+AN!M155+AT!M155+CO!M155+VA!M155+OH!M155+MA!M155+ÑU!M155+BI!M155+AR!M155+LR!M155+LL!M155+AY!M155+MG!M155+RM!M155</f>
        <v>0</v>
      </c>
      <c r="N155" s="15">
        <f>AP!N155+TA!N155+AN!N155+AT!N155+CO!N155+VA!N155+OH!N155+MA!N155+ÑU!N155+BI!N155+AR!N155+LR!N155+LL!N155+AY!N155+MG!N155+RM!N155</f>
        <v>0</v>
      </c>
      <c r="O155" s="15">
        <f>AP!O155+TA!O155+AN!O155+AT!O155+CO!O155+VA!O155+OH!O155+MA!O155+ÑU!O155+BI!O155+AR!O155+LR!O155+LL!O155+AY!O155+MG!O155+RM!O155</f>
        <v>0</v>
      </c>
      <c r="P155" s="15">
        <f>AP!P155+TA!P155+AN!P155+AT!P155+CO!P155+VA!P155+OH!P155+MA!P155+ÑU!P155+BI!P155+AR!P155+LR!P155+LL!P155+AY!P155+MG!P155+RM!P155</f>
        <v>0</v>
      </c>
      <c r="Q155" s="15">
        <f>AP!Q155+TA!Q155+AN!Q155+AT!Q155+CO!Q155+VA!Q155+OH!Q155+MA!Q155+ÑU!Q155+BI!Q155+AR!Q155+LR!Q155+LL!Q155+AY!Q155+MG!Q155+RM!Q155</f>
        <v>0</v>
      </c>
      <c r="R155" s="15">
        <f>AP!R155+TA!R155+AN!R155+AT!R155+CO!R155+VA!R155+OH!R155+MA!R155+ÑU!R155+BI!R155+AR!R155+LR!R155+LL!R155+AY!R155+MG!R155+RM!R155</f>
        <v>0</v>
      </c>
      <c r="S155" s="15">
        <f>AP!S155+TA!S155+AN!S155+AT!S155+CO!S155+VA!S155+OH!S155+MA!S155+ÑU!S155+BI!S155+AR!S155+LR!S155+LL!S155+AY!S155+MG!S155+RM!S155</f>
        <v>0</v>
      </c>
      <c r="T155" s="15">
        <f>AP!T155+TA!T155+AN!T155+AT!T155+CO!T155+VA!T155+OH!T155+MA!T155+ÑU!T155+BI!T155+AR!T155+LR!T155+LL!T155+AY!T155+MG!T155+RM!T155</f>
        <v>0</v>
      </c>
      <c r="U155" s="15">
        <f>AP!U155+TA!U155+AN!U155+AT!U155+CO!U155+VA!U155+OH!U155+MA!U155+ÑU!U155+BI!U155+AR!U155+LR!U155+LL!U155+AY!U155+MG!U155+RM!U155</f>
        <v>0</v>
      </c>
      <c r="V155" s="15">
        <f>AP!V155+TA!V155+AN!V155+AT!V155+CO!V155+VA!V155+OH!V155+MA!V155+ÑU!V155+BI!V155+AR!V155+LR!V155+LL!V155+AY!V155+MG!V155+RM!V155</f>
        <v>0</v>
      </c>
      <c r="W155" s="15">
        <f>AP!W155+TA!W155+AN!W155+AT!W155+CO!W155+VA!W155+OH!W155+MA!W155+ÑU!W155+BI!W155+AR!W155+LR!W155+LL!W155+AY!W155+MG!W155+RM!W155</f>
        <v>0</v>
      </c>
      <c r="X155" s="15">
        <f>AP!X155+TA!X155+AN!X155+AT!X155+CO!X155+VA!X155+OH!X155+MA!X155+ÑU!X155+BI!X155+AR!X155+LR!X155+LL!X155+AY!X155+MG!X155+RM!X155</f>
        <v>0</v>
      </c>
      <c r="Y155" s="15">
        <f>AP!Y155+TA!Y155+AN!Y155+AT!Y155+CO!Y155+VA!Y155+OH!Y155+MA!Y155+ÑU!Y155+BI!Y155+AR!Y155+LR!Y155+LL!Y155+AY!Y155+MG!Y155+RM!Y155</f>
        <v>0</v>
      </c>
      <c r="Z155" s="15">
        <f>AP!Z155+TA!Z155+AN!Z155+AT!Z155+CO!Z155+VA!Z155+OH!Z155+MA!Z155+ÑU!Z155+BI!Z155+AR!Z155+LR!Z155+LL!Z155+AY!Z155+MG!Z155+RM!Z155</f>
        <v>0</v>
      </c>
      <c r="AA155" s="15">
        <f>AP!AA155+TA!AA155+AN!AA155+AT!AA155+CO!AA155+VA!AA155+OH!AA155+MA!AA155+ÑU!AA155+BI!AA155+AR!AA155+LR!AA155+LL!AA155+AY!AA155+MG!AA155+RM!AA155</f>
        <v>0</v>
      </c>
      <c r="AB155" s="15">
        <f>AP!AB155+TA!AB155+AN!AB155+AT!AB155+CO!AB155+VA!AB155+OH!AB155+MA!AB155+ÑU!AB155+BI!AB155+AR!AB155+LR!AB155+LL!AB155+AY!AB155+MG!AB155+RM!AB155</f>
        <v>0</v>
      </c>
      <c r="AC155" s="15">
        <f>AP!AC155+TA!AC155+AN!AC155+AT!AC155+CO!AC155+VA!AC155+OH!AC155+MA!AC155+ÑU!AC155+BI!AC155+AR!AC155+LR!AC155+LL!AC155+AY!AC155+MG!AC155+RM!AC155</f>
        <v>0</v>
      </c>
      <c r="AD155" s="15">
        <f>AP!AD155+TA!AD155+AN!AD155+AT!AD155+CO!AD155+VA!AD155+OH!AD155+MA!AD155+ÑU!AD155+BI!AD155+AR!AD155+LR!AD155+LL!AD155+AY!AD155+MG!AD155+RM!AD155</f>
        <v>0</v>
      </c>
      <c r="AE155" s="15">
        <f>AP!AE155+TA!AE155+AN!AE155+AT!AE155+CO!AE155+VA!AE155+OH!AE155+MA!AE155+ÑU!AE155+BI!AE155+AR!AE155+LR!AE155+LL!AE155+AY!AE155+MG!AE155+RM!AE155</f>
        <v>0</v>
      </c>
      <c r="AF155" s="15">
        <f>AP!AF155+TA!AF155+AN!AF155+AT!AF155+CO!AF155+VA!AF155+OH!AF155+MA!AF155+ÑU!AF155+BI!AF155+AR!AF155+LR!AF155+LL!AF155+AY!AF155+MG!AF155+RM!AF155</f>
        <v>0</v>
      </c>
      <c r="AG155" s="15">
        <f>AP!AG155+TA!AG155+AN!AG155+AT!AG155+CO!AG155+VA!AG155+OH!AG155+MA!AG155+ÑU!AG155+BI!AG155+AR!AG155+LR!AG155+LL!AG155+AY!AG155+MG!AG155+RM!AG155</f>
        <v>0</v>
      </c>
      <c r="AH155" s="15">
        <f>AP!AH155+TA!AH155+AN!AH155+AT!AH155+CO!AH155+VA!AH155+OH!AH155+MA!AH155+ÑU!AH155+BI!AH155+AR!AH155+LR!AH155+LL!AH155+AY!AH155+MG!AH155+RM!AH155</f>
        <v>0</v>
      </c>
      <c r="AI155" s="15">
        <f>AP!AI155+TA!AI155+AN!AI155+AT!AI155+CO!AI155+VA!AI155+OH!AI155+MA!AI155+ÑU!AI155+BI!AI155+AR!AI155+LR!AI155+LL!AI155+AY!AI155+MG!AI155+RM!AI155</f>
        <v>0</v>
      </c>
      <c r="AJ155" s="15">
        <f>AP!AJ155+TA!AJ155+AN!AJ155+AT!AJ155+CO!AJ155+VA!AJ155+OH!AJ155+MA!AJ155+ÑU!AJ155+BI!AJ155+AR!AJ155+LR!AJ155+LL!AJ155+AY!AJ155+MG!AJ155+RM!AJ155</f>
        <v>0</v>
      </c>
      <c r="AK155" s="15">
        <f>AP!AK155+TA!AK155+AN!AK155+AT!AK155+CO!AK155+VA!AK155+OH!AK155+MA!AK155+ÑU!AK155+BI!AK155+AR!AK155+LR!AK155+LL!AK155+AY!AK155+MG!AK155+RM!AK155</f>
        <v>0</v>
      </c>
      <c r="AL155" s="15">
        <f>AP!AL155+TA!AL155+AN!AL155+AT!AL155+CO!AL155+VA!AL155+OH!AL155+MA!AL155+ÑU!AL155+BI!AL155+AR!AL155+LR!AL155+LL!AL155+AY!AL155+MG!AL155+RM!AL155</f>
        <v>0</v>
      </c>
      <c r="AM155" s="15">
        <f>AP!AM155+TA!AM155+AN!AM155+AT!AM155+CO!AM155+VA!AM155+OH!AM155+MA!AM155+ÑU!AM155+BI!AM155+AR!AM155+LR!AM155+LL!AM155+AY!AM155+MG!AM155+RM!AM155</f>
        <v>0</v>
      </c>
      <c r="AN155" s="18">
        <f t="shared" si="225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14">
        <f>AP!D156+TA!D156+AN!D156+AT!D156+CO!D156+VA!D156+OH!D156+MA!D156+ÑU!D156+BI!D156+AR!D156+LR!D156+LL!D156+AY!D156+MG!D156+RM!D156</f>
        <v>0</v>
      </c>
      <c r="E156" s="14">
        <f>AP!E156+TA!E156+AN!E156+AT!E156+CO!E156+VA!E156+OH!E156+MA!E156+ÑU!E156+BI!E156+AR!E156+LR!E156+LL!E156+AY!E156+MG!E156+RM!E156</f>
        <v>0</v>
      </c>
      <c r="F156" s="14">
        <f>AP!F156+TA!F156+AN!F156+AT!F156+CO!F156+VA!F156+OH!F156+MA!F156+ÑU!F156+BI!F156+AR!F156+LR!F156+LL!F156+AY!F156+MG!F156+RM!F156</f>
        <v>0</v>
      </c>
      <c r="G156" s="14">
        <f>AP!G156+TA!G156+AN!G156+AT!G156+CO!G156+VA!G156+OH!G156+MA!G156+ÑU!G156+BI!G156+AR!G156+LR!G156+LL!G156+AY!G156+MG!G156+RM!G156</f>
        <v>0</v>
      </c>
      <c r="H156" s="14">
        <f>AP!H156+TA!H156+AN!H156+AT!H156+CO!H156+VA!H156+OH!H156+MA!H156+ÑU!H156+BI!H156+AR!H156+LR!H156+LL!H156+AY!H156+MG!H156+RM!H156</f>
        <v>0</v>
      </c>
      <c r="I156" s="14">
        <f>AP!I156+TA!I156+AN!I156+AT!I156+CO!I156+VA!I156+OH!I156+MA!I156+ÑU!I156+BI!I156+AR!I156+LR!I156+LL!I156+AY!I156+MG!I156+RM!I156</f>
        <v>0</v>
      </c>
      <c r="J156" s="14">
        <f>AP!J156+TA!J156+AN!J156+AT!J156+CO!J156+VA!J156+OH!J156+MA!J156+ÑU!J156+BI!J156+AR!J156+LR!J156+LL!J156+AY!J156+MG!J156+RM!J156</f>
        <v>0</v>
      </c>
      <c r="K156" s="14">
        <f>AP!K156+TA!K156+AN!K156+AT!K156+CO!K156+VA!K156+OH!K156+MA!K156+ÑU!K156+BI!K156+AR!K156+LR!K156+LL!K156+AY!K156+MG!K156+RM!K156</f>
        <v>0</v>
      </c>
      <c r="L156" s="14">
        <f>AP!L156+TA!L156+AN!L156+AT!L156+CO!L156+VA!L156+OH!L156+MA!L156+ÑU!L156+BI!L156+AR!L156+LR!L156+LL!L156+AY!L156+MG!L156+RM!L156</f>
        <v>0</v>
      </c>
      <c r="M156" s="14">
        <f>AP!M156+TA!M156+AN!M156+AT!M156+CO!M156+VA!M156+OH!M156+MA!M156+ÑU!M156+BI!M156+AR!M156+LR!M156+LL!M156+AY!M156+MG!M156+RM!M156</f>
        <v>0</v>
      </c>
      <c r="N156" s="14">
        <f>AP!N156+TA!N156+AN!N156+AT!N156+CO!N156+VA!N156+OH!N156+MA!N156+ÑU!N156+BI!N156+AR!N156+LR!N156+LL!N156+AY!N156+MG!N156+RM!N156</f>
        <v>0</v>
      </c>
      <c r="O156" s="14">
        <f>AP!O156+TA!O156+AN!O156+AT!O156+CO!O156+VA!O156+OH!O156+MA!O156+ÑU!O156+BI!O156+AR!O156+LR!O156+LL!O156+AY!O156+MG!O156+RM!O156</f>
        <v>0</v>
      </c>
      <c r="P156" s="14">
        <f>AP!P156+TA!P156+AN!P156+AT!P156+CO!P156+VA!P156+OH!P156+MA!P156+ÑU!P156+BI!P156+AR!P156+LR!P156+LL!P156+AY!P156+MG!P156+RM!P156</f>
        <v>0</v>
      </c>
      <c r="Q156" s="14">
        <f>AP!Q156+TA!Q156+AN!Q156+AT!Q156+CO!Q156+VA!Q156+OH!Q156+MA!Q156+ÑU!Q156+BI!Q156+AR!Q156+LR!Q156+LL!Q156+AY!Q156+MG!Q156+RM!Q156</f>
        <v>0</v>
      </c>
      <c r="R156" s="14">
        <f>AP!R156+TA!R156+AN!R156+AT!R156+CO!R156+VA!R156+OH!R156+MA!R156+ÑU!R156+BI!R156+AR!R156+LR!R156+LL!R156+AY!R156+MG!R156+RM!R156</f>
        <v>0</v>
      </c>
      <c r="S156" s="14">
        <f>AP!S156+TA!S156+AN!S156+AT!S156+CO!S156+VA!S156+OH!S156+MA!S156+ÑU!S156+BI!S156+AR!S156+LR!S156+LL!S156+AY!S156+MG!S156+RM!S156</f>
        <v>0</v>
      </c>
      <c r="T156" s="14">
        <f>AP!T156+TA!T156+AN!T156+AT!T156+CO!T156+VA!T156+OH!T156+MA!T156+ÑU!T156+BI!T156+AR!T156+LR!T156+LL!T156+AY!T156+MG!T156+RM!T156</f>
        <v>0</v>
      </c>
      <c r="U156" s="14">
        <f>AP!U156+TA!U156+AN!U156+AT!U156+CO!U156+VA!U156+OH!U156+MA!U156+ÑU!U156+BI!U156+AR!U156+LR!U156+LL!U156+AY!U156+MG!U156+RM!U156</f>
        <v>0</v>
      </c>
      <c r="V156" s="14">
        <f>AP!V156+TA!V156+AN!V156+AT!V156+CO!V156+VA!V156+OH!V156+MA!V156+ÑU!V156+BI!V156+AR!V156+LR!V156+LL!V156+AY!V156+MG!V156+RM!V156</f>
        <v>0</v>
      </c>
      <c r="W156" s="14">
        <f>AP!W156+TA!W156+AN!W156+AT!W156+CO!W156+VA!W156+OH!W156+MA!W156+ÑU!W156+BI!W156+AR!W156+LR!W156+LL!W156+AY!W156+MG!W156+RM!W156</f>
        <v>0</v>
      </c>
      <c r="X156" s="14">
        <f>AP!X156+TA!X156+AN!X156+AT!X156+CO!X156+VA!X156+OH!X156+MA!X156+ÑU!X156+BI!X156+AR!X156+LR!X156+LL!X156+AY!X156+MG!X156+RM!X156</f>
        <v>0</v>
      </c>
      <c r="Y156" s="14">
        <f>AP!Y156+TA!Y156+AN!Y156+AT!Y156+CO!Y156+VA!Y156+OH!Y156+MA!Y156+ÑU!Y156+BI!Y156+AR!Y156+LR!Y156+LL!Y156+AY!Y156+MG!Y156+RM!Y156</f>
        <v>0</v>
      </c>
      <c r="Z156" s="14">
        <f>AP!Z156+TA!Z156+AN!Z156+AT!Z156+CO!Z156+VA!Z156+OH!Z156+MA!Z156+ÑU!Z156+BI!Z156+AR!Z156+LR!Z156+LL!Z156+AY!Z156+MG!Z156+RM!Z156</f>
        <v>0</v>
      </c>
      <c r="AA156" s="14">
        <f>AP!AA156+TA!AA156+AN!AA156+AT!AA156+CO!AA156+VA!AA156+OH!AA156+MA!AA156+ÑU!AA156+BI!AA156+AR!AA156+LR!AA156+LL!AA156+AY!AA156+MG!AA156+RM!AA156</f>
        <v>0</v>
      </c>
      <c r="AB156" s="14">
        <f>AP!AB156+TA!AB156+AN!AB156+AT!AB156+CO!AB156+VA!AB156+OH!AB156+MA!AB156+ÑU!AB156+BI!AB156+AR!AB156+LR!AB156+LL!AB156+AY!AB156+MG!AB156+RM!AB156</f>
        <v>0</v>
      </c>
      <c r="AC156" s="14">
        <f>AP!AC156+TA!AC156+AN!AC156+AT!AC156+CO!AC156+VA!AC156+OH!AC156+MA!AC156+ÑU!AC156+BI!AC156+AR!AC156+LR!AC156+LL!AC156+AY!AC156+MG!AC156+RM!AC156</f>
        <v>0</v>
      </c>
      <c r="AD156" s="14">
        <f>AP!AD156+TA!AD156+AN!AD156+AT!AD156+CO!AD156+VA!AD156+OH!AD156+MA!AD156+ÑU!AD156+BI!AD156+AR!AD156+LR!AD156+LL!AD156+AY!AD156+MG!AD156+RM!AD156</f>
        <v>0</v>
      </c>
      <c r="AE156" s="14">
        <f>AP!AE156+TA!AE156+AN!AE156+AT!AE156+CO!AE156+VA!AE156+OH!AE156+MA!AE156+ÑU!AE156+BI!AE156+AR!AE156+LR!AE156+LL!AE156+AY!AE156+MG!AE156+RM!AE156</f>
        <v>0</v>
      </c>
      <c r="AF156" s="14">
        <f>AP!AF156+TA!AF156+AN!AF156+AT!AF156+CO!AF156+VA!AF156+OH!AF156+MA!AF156+ÑU!AF156+BI!AF156+AR!AF156+LR!AF156+LL!AF156+AY!AF156+MG!AF156+RM!AF156</f>
        <v>0</v>
      </c>
      <c r="AG156" s="14">
        <f>AP!AG156+TA!AG156+AN!AG156+AT!AG156+CO!AG156+VA!AG156+OH!AG156+MA!AG156+ÑU!AG156+BI!AG156+AR!AG156+LR!AG156+LL!AG156+AY!AG156+MG!AG156+RM!AG156</f>
        <v>0</v>
      </c>
      <c r="AH156" s="14">
        <f>AP!AH156+TA!AH156+AN!AH156+AT!AH156+CO!AH156+VA!AH156+OH!AH156+MA!AH156+ÑU!AH156+BI!AH156+AR!AH156+LR!AH156+LL!AH156+AY!AH156+MG!AH156+RM!AH156</f>
        <v>0</v>
      </c>
      <c r="AI156" s="14">
        <f>AP!AI156+TA!AI156+AN!AI156+AT!AI156+CO!AI156+VA!AI156+OH!AI156+MA!AI156+ÑU!AI156+BI!AI156+AR!AI156+LR!AI156+LL!AI156+AY!AI156+MG!AI156+RM!AI156</f>
        <v>0</v>
      </c>
      <c r="AJ156" s="14">
        <f>AP!AJ156+TA!AJ156+AN!AJ156+AT!AJ156+CO!AJ156+VA!AJ156+OH!AJ156+MA!AJ156+ÑU!AJ156+BI!AJ156+AR!AJ156+LR!AJ156+LL!AJ156+AY!AJ156+MG!AJ156+RM!AJ156</f>
        <v>0</v>
      </c>
      <c r="AK156" s="14">
        <f>AP!AK156+TA!AK156+AN!AK156+AT!AK156+CO!AK156+VA!AK156+OH!AK156+MA!AK156+ÑU!AK156+BI!AK156+AR!AK156+LR!AK156+LL!AK156+AY!AK156+MG!AK156+RM!AK156</f>
        <v>0</v>
      </c>
      <c r="AL156" s="14">
        <f>AP!AL156+TA!AL156+AN!AL156+AT!AL156+CO!AL156+VA!AL156+OH!AL156+MA!AL156+ÑU!AL156+BI!AL156+AR!AL156+LR!AL156+LL!AL156+AY!AL156+MG!AL156+RM!AL156</f>
        <v>0</v>
      </c>
      <c r="AM156" s="14">
        <f>AP!AM156+TA!AM156+AN!AM156+AT!AM156+CO!AM156+VA!AM156+OH!AM156+MA!AM156+ÑU!AM156+BI!AM156+AR!AM156+LR!AM156+LL!AM156+AY!AM156+MG!AM156+RM!AM156</f>
        <v>0</v>
      </c>
      <c r="AN156" s="17">
        <f t="shared" si="225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15">
        <f>AP!D157+TA!D157+AN!D157+AT!D157+CO!D157+VA!D157+OH!D157+MA!D157+ÑU!D157+BI!D157+AR!D157+LR!D157+LL!D157+AY!D157+MG!D157+RM!D157</f>
        <v>0</v>
      </c>
      <c r="E157" s="15">
        <f>AP!E157+TA!E157+AN!E157+AT!E157+CO!E157+VA!E157+OH!E157+MA!E157+ÑU!E157+BI!E157+AR!E157+LR!E157+LL!E157+AY!E157+MG!E157+RM!E157</f>
        <v>0</v>
      </c>
      <c r="F157" s="15">
        <f>AP!F157+TA!F157+AN!F157+AT!F157+CO!F157+VA!F157+OH!F157+MA!F157+ÑU!F157+BI!F157+AR!F157+LR!F157+LL!F157+AY!F157+MG!F157+RM!F157</f>
        <v>0</v>
      </c>
      <c r="G157" s="15">
        <f>AP!G157+TA!G157+AN!G157+AT!G157+CO!G157+VA!G157+OH!G157+MA!G157+ÑU!G157+BI!G157+AR!G157+LR!G157+LL!G157+AY!G157+MG!G157+RM!G157</f>
        <v>0</v>
      </c>
      <c r="H157" s="15">
        <f>AP!H157+TA!H157+AN!H157+AT!H157+CO!H157+VA!H157+OH!H157+MA!H157+ÑU!H157+BI!H157+AR!H157+LR!H157+LL!H157+AY!H157+MG!H157+RM!H157</f>
        <v>0</v>
      </c>
      <c r="I157" s="15">
        <f>AP!I157+TA!I157+AN!I157+AT!I157+CO!I157+VA!I157+OH!I157+MA!I157+ÑU!I157+BI!I157+AR!I157+LR!I157+LL!I157+AY!I157+MG!I157+RM!I157</f>
        <v>0</v>
      </c>
      <c r="J157" s="15">
        <f>AP!J157+TA!J157+AN!J157+AT!J157+CO!J157+VA!J157+OH!J157+MA!J157+ÑU!J157+BI!J157+AR!J157+LR!J157+LL!J157+AY!J157+MG!J157+RM!J157</f>
        <v>0</v>
      </c>
      <c r="K157" s="15">
        <f>AP!K157+TA!K157+AN!K157+AT!K157+CO!K157+VA!K157+OH!K157+MA!K157+ÑU!K157+BI!K157+AR!K157+LR!K157+LL!K157+AY!K157+MG!K157+RM!K157</f>
        <v>0</v>
      </c>
      <c r="L157" s="15">
        <f>AP!L157+TA!L157+AN!L157+AT!L157+CO!L157+VA!L157+OH!L157+MA!L157+ÑU!L157+BI!L157+AR!L157+LR!L157+LL!L157+AY!L157+MG!L157+RM!L157</f>
        <v>0</v>
      </c>
      <c r="M157" s="15">
        <f>AP!M157+TA!M157+AN!M157+AT!M157+CO!M157+VA!M157+OH!M157+MA!M157+ÑU!M157+BI!M157+AR!M157+LR!M157+LL!M157+AY!M157+MG!M157+RM!M157</f>
        <v>0</v>
      </c>
      <c r="N157" s="15">
        <f>AP!N157+TA!N157+AN!N157+AT!N157+CO!N157+VA!N157+OH!N157+MA!N157+ÑU!N157+BI!N157+AR!N157+LR!N157+LL!N157+AY!N157+MG!N157+RM!N157</f>
        <v>0</v>
      </c>
      <c r="O157" s="15">
        <f>AP!O157+TA!O157+AN!O157+AT!O157+CO!O157+VA!O157+OH!O157+MA!O157+ÑU!O157+BI!O157+AR!O157+LR!O157+LL!O157+AY!O157+MG!O157+RM!O157</f>
        <v>0</v>
      </c>
      <c r="P157" s="15">
        <f>AP!P157+TA!P157+AN!P157+AT!P157+CO!P157+VA!P157+OH!P157+MA!P157+ÑU!P157+BI!P157+AR!P157+LR!P157+LL!P157+AY!P157+MG!P157+RM!P157</f>
        <v>0</v>
      </c>
      <c r="Q157" s="15">
        <f>AP!Q157+TA!Q157+AN!Q157+AT!Q157+CO!Q157+VA!Q157+OH!Q157+MA!Q157+ÑU!Q157+BI!Q157+AR!Q157+LR!Q157+LL!Q157+AY!Q157+MG!Q157+RM!Q157</f>
        <v>0</v>
      </c>
      <c r="R157" s="15">
        <f>AP!R157+TA!R157+AN!R157+AT!R157+CO!R157+VA!R157+OH!R157+MA!R157+ÑU!R157+BI!R157+AR!R157+LR!R157+LL!R157+AY!R157+MG!R157+RM!R157</f>
        <v>0</v>
      </c>
      <c r="S157" s="15">
        <f>AP!S157+TA!S157+AN!S157+AT!S157+CO!S157+VA!S157+OH!S157+MA!S157+ÑU!S157+BI!S157+AR!S157+LR!S157+LL!S157+AY!S157+MG!S157+RM!S157</f>
        <v>0</v>
      </c>
      <c r="T157" s="15">
        <f>AP!T157+TA!T157+AN!T157+AT!T157+CO!T157+VA!T157+OH!T157+MA!T157+ÑU!T157+BI!T157+AR!T157+LR!T157+LL!T157+AY!T157+MG!T157+RM!T157</f>
        <v>0</v>
      </c>
      <c r="U157" s="15">
        <f>AP!U157+TA!U157+AN!U157+AT!U157+CO!U157+VA!U157+OH!U157+MA!U157+ÑU!U157+BI!U157+AR!U157+LR!U157+LL!U157+AY!U157+MG!U157+RM!U157</f>
        <v>0</v>
      </c>
      <c r="V157" s="15">
        <f>AP!V157+TA!V157+AN!V157+AT!V157+CO!V157+VA!V157+OH!V157+MA!V157+ÑU!V157+BI!V157+AR!V157+LR!V157+LL!V157+AY!V157+MG!V157+RM!V157</f>
        <v>0</v>
      </c>
      <c r="W157" s="15">
        <f>AP!W157+TA!W157+AN!W157+AT!W157+CO!W157+VA!W157+OH!W157+MA!W157+ÑU!W157+BI!W157+AR!W157+LR!W157+LL!W157+AY!W157+MG!W157+RM!W157</f>
        <v>0</v>
      </c>
      <c r="X157" s="15">
        <f>AP!X157+TA!X157+AN!X157+AT!X157+CO!X157+VA!X157+OH!X157+MA!X157+ÑU!X157+BI!X157+AR!X157+LR!X157+LL!X157+AY!X157+MG!X157+RM!X157</f>
        <v>0</v>
      </c>
      <c r="Y157" s="15">
        <f>AP!Y157+TA!Y157+AN!Y157+AT!Y157+CO!Y157+VA!Y157+OH!Y157+MA!Y157+ÑU!Y157+BI!Y157+AR!Y157+LR!Y157+LL!Y157+AY!Y157+MG!Y157+RM!Y157</f>
        <v>0</v>
      </c>
      <c r="Z157" s="15">
        <f>AP!Z157+TA!Z157+AN!Z157+AT!Z157+CO!Z157+VA!Z157+OH!Z157+MA!Z157+ÑU!Z157+BI!Z157+AR!Z157+LR!Z157+LL!Z157+AY!Z157+MG!Z157+RM!Z157</f>
        <v>0</v>
      </c>
      <c r="AA157" s="15">
        <f>AP!AA157+TA!AA157+AN!AA157+AT!AA157+CO!AA157+VA!AA157+OH!AA157+MA!AA157+ÑU!AA157+BI!AA157+AR!AA157+LR!AA157+LL!AA157+AY!AA157+MG!AA157+RM!AA157</f>
        <v>0</v>
      </c>
      <c r="AB157" s="15">
        <f>AP!AB157+TA!AB157+AN!AB157+AT!AB157+CO!AB157+VA!AB157+OH!AB157+MA!AB157+ÑU!AB157+BI!AB157+AR!AB157+LR!AB157+LL!AB157+AY!AB157+MG!AB157+RM!AB157</f>
        <v>0</v>
      </c>
      <c r="AC157" s="15">
        <f>AP!AC157+TA!AC157+AN!AC157+AT!AC157+CO!AC157+VA!AC157+OH!AC157+MA!AC157+ÑU!AC157+BI!AC157+AR!AC157+LR!AC157+LL!AC157+AY!AC157+MG!AC157+RM!AC157</f>
        <v>0</v>
      </c>
      <c r="AD157" s="15">
        <f>AP!AD157+TA!AD157+AN!AD157+AT!AD157+CO!AD157+VA!AD157+OH!AD157+MA!AD157+ÑU!AD157+BI!AD157+AR!AD157+LR!AD157+LL!AD157+AY!AD157+MG!AD157+RM!AD157</f>
        <v>0</v>
      </c>
      <c r="AE157" s="15">
        <f>AP!AE157+TA!AE157+AN!AE157+AT!AE157+CO!AE157+VA!AE157+OH!AE157+MA!AE157+ÑU!AE157+BI!AE157+AR!AE157+LR!AE157+LL!AE157+AY!AE157+MG!AE157+RM!AE157</f>
        <v>0</v>
      </c>
      <c r="AF157" s="15">
        <f>AP!AF157+TA!AF157+AN!AF157+AT!AF157+CO!AF157+VA!AF157+OH!AF157+MA!AF157+ÑU!AF157+BI!AF157+AR!AF157+LR!AF157+LL!AF157+AY!AF157+MG!AF157+RM!AF157</f>
        <v>0</v>
      </c>
      <c r="AG157" s="15">
        <f>AP!AG157+TA!AG157+AN!AG157+AT!AG157+CO!AG157+VA!AG157+OH!AG157+MA!AG157+ÑU!AG157+BI!AG157+AR!AG157+LR!AG157+LL!AG157+AY!AG157+MG!AG157+RM!AG157</f>
        <v>0</v>
      </c>
      <c r="AH157" s="15">
        <f>AP!AH157+TA!AH157+AN!AH157+AT!AH157+CO!AH157+VA!AH157+OH!AH157+MA!AH157+ÑU!AH157+BI!AH157+AR!AH157+LR!AH157+LL!AH157+AY!AH157+MG!AH157+RM!AH157</f>
        <v>0</v>
      </c>
      <c r="AI157" s="15">
        <f>AP!AI157+TA!AI157+AN!AI157+AT!AI157+CO!AI157+VA!AI157+OH!AI157+MA!AI157+ÑU!AI157+BI!AI157+AR!AI157+LR!AI157+LL!AI157+AY!AI157+MG!AI157+RM!AI157</f>
        <v>0</v>
      </c>
      <c r="AJ157" s="15">
        <f>AP!AJ157+TA!AJ157+AN!AJ157+AT!AJ157+CO!AJ157+VA!AJ157+OH!AJ157+MA!AJ157+ÑU!AJ157+BI!AJ157+AR!AJ157+LR!AJ157+LL!AJ157+AY!AJ157+MG!AJ157+RM!AJ157</f>
        <v>0</v>
      </c>
      <c r="AK157" s="15">
        <f>AP!AK157+TA!AK157+AN!AK157+AT!AK157+CO!AK157+VA!AK157+OH!AK157+MA!AK157+ÑU!AK157+BI!AK157+AR!AK157+LR!AK157+LL!AK157+AY!AK157+MG!AK157+RM!AK157</f>
        <v>0</v>
      </c>
      <c r="AL157" s="15">
        <f>AP!AL157+TA!AL157+AN!AL157+AT!AL157+CO!AL157+VA!AL157+OH!AL157+MA!AL157+ÑU!AL157+BI!AL157+AR!AL157+LR!AL157+LL!AL157+AY!AL157+MG!AL157+RM!AL157</f>
        <v>0</v>
      </c>
      <c r="AM157" s="15">
        <f>AP!AM157+TA!AM157+AN!AM157+AT!AM157+CO!AM157+VA!AM157+OH!AM157+MA!AM157+ÑU!AM157+BI!AM157+AR!AM157+LR!AM157+LL!AM157+AY!AM157+MG!AM157+RM!AM157</f>
        <v>0</v>
      </c>
      <c r="AN157" s="18">
        <f t="shared" si="225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14">
        <f>AP!D158+TA!D158+AN!D158+AT!D158+CO!D158+VA!D158+OH!D158+MA!D158+ÑU!D158+BI!D158+AR!D158+LR!D158+LL!D158+AY!D158+MG!D158+RM!D158</f>
        <v>0</v>
      </c>
      <c r="E158" s="14">
        <f>AP!E158+TA!E158+AN!E158+AT!E158+CO!E158+VA!E158+OH!E158+MA!E158+ÑU!E158+BI!E158+AR!E158+LR!E158+LL!E158+AY!E158+MG!E158+RM!E158</f>
        <v>0</v>
      </c>
      <c r="F158" s="14">
        <f>AP!F158+TA!F158+AN!F158+AT!F158+CO!F158+VA!F158+OH!F158+MA!F158+ÑU!F158+BI!F158+AR!F158+LR!F158+LL!F158+AY!F158+MG!F158+RM!F158</f>
        <v>0</v>
      </c>
      <c r="G158" s="14">
        <f>AP!G158+TA!G158+AN!G158+AT!G158+CO!G158+VA!G158+OH!G158+MA!G158+ÑU!G158+BI!G158+AR!G158+LR!G158+LL!G158+AY!G158+MG!G158+RM!G158</f>
        <v>0</v>
      </c>
      <c r="H158" s="14">
        <f>AP!H158+TA!H158+AN!H158+AT!H158+CO!H158+VA!H158+OH!H158+MA!H158+ÑU!H158+BI!H158+AR!H158+LR!H158+LL!H158+AY!H158+MG!H158+RM!H158</f>
        <v>0</v>
      </c>
      <c r="I158" s="14">
        <f>AP!I158+TA!I158+AN!I158+AT!I158+CO!I158+VA!I158+OH!I158+MA!I158+ÑU!I158+BI!I158+AR!I158+LR!I158+LL!I158+AY!I158+MG!I158+RM!I158</f>
        <v>0</v>
      </c>
      <c r="J158" s="14">
        <f>AP!J158+TA!J158+AN!J158+AT!J158+CO!J158+VA!J158+OH!J158+MA!J158+ÑU!J158+BI!J158+AR!J158+LR!J158+LL!J158+AY!J158+MG!J158+RM!J158</f>
        <v>0</v>
      </c>
      <c r="K158" s="14">
        <f>AP!K158+TA!K158+AN!K158+AT!K158+CO!K158+VA!K158+OH!K158+MA!K158+ÑU!K158+BI!K158+AR!K158+LR!K158+LL!K158+AY!K158+MG!K158+RM!K158</f>
        <v>0</v>
      </c>
      <c r="L158" s="14">
        <f>AP!L158+TA!L158+AN!L158+AT!L158+CO!L158+VA!L158+OH!L158+MA!L158+ÑU!L158+BI!L158+AR!L158+LR!L158+LL!L158+AY!L158+MG!L158+RM!L158</f>
        <v>0</v>
      </c>
      <c r="M158" s="14">
        <f>AP!M158+TA!M158+AN!M158+AT!M158+CO!M158+VA!M158+OH!M158+MA!M158+ÑU!M158+BI!M158+AR!M158+LR!M158+LL!M158+AY!M158+MG!M158+RM!M158</f>
        <v>0</v>
      </c>
      <c r="N158" s="14">
        <f>AP!N158+TA!N158+AN!N158+AT!N158+CO!N158+VA!N158+OH!N158+MA!N158+ÑU!N158+BI!N158+AR!N158+LR!N158+LL!N158+AY!N158+MG!N158+RM!N158</f>
        <v>0</v>
      </c>
      <c r="O158" s="14">
        <f>AP!O158+TA!O158+AN!O158+AT!O158+CO!O158+VA!O158+OH!O158+MA!O158+ÑU!O158+BI!O158+AR!O158+LR!O158+LL!O158+AY!O158+MG!O158+RM!O158</f>
        <v>0</v>
      </c>
      <c r="P158" s="14">
        <f>AP!P158+TA!P158+AN!P158+AT!P158+CO!P158+VA!P158+OH!P158+MA!P158+ÑU!P158+BI!P158+AR!P158+LR!P158+LL!P158+AY!P158+MG!P158+RM!P158</f>
        <v>0</v>
      </c>
      <c r="Q158" s="14">
        <f>AP!Q158+TA!Q158+AN!Q158+AT!Q158+CO!Q158+VA!Q158+OH!Q158+MA!Q158+ÑU!Q158+BI!Q158+AR!Q158+LR!Q158+LL!Q158+AY!Q158+MG!Q158+RM!Q158</f>
        <v>0</v>
      </c>
      <c r="R158" s="14">
        <f>AP!R158+TA!R158+AN!R158+AT!R158+CO!R158+VA!R158+OH!R158+MA!R158+ÑU!R158+BI!R158+AR!R158+LR!R158+LL!R158+AY!R158+MG!R158+RM!R158</f>
        <v>0</v>
      </c>
      <c r="S158" s="14">
        <f>AP!S158+TA!S158+AN!S158+AT!S158+CO!S158+VA!S158+OH!S158+MA!S158+ÑU!S158+BI!S158+AR!S158+LR!S158+LL!S158+AY!S158+MG!S158+RM!S158</f>
        <v>0</v>
      </c>
      <c r="T158" s="14">
        <f>AP!T158+TA!T158+AN!T158+AT!T158+CO!T158+VA!T158+OH!T158+MA!T158+ÑU!T158+BI!T158+AR!T158+LR!T158+LL!T158+AY!T158+MG!T158+RM!T158</f>
        <v>0</v>
      </c>
      <c r="U158" s="14">
        <f>AP!U158+TA!U158+AN!U158+AT!U158+CO!U158+VA!U158+OH!U158+MA!U158+ÑU!U158+BI!U158+AR!U158+LR!U158+LL!U158+AY!U158+MG!U158+RM!U158</f>
        <v>0</v>
      </c>
      <c r="V158" s="14">
        <f>AP!V158+TA!V158+AN!V158+AT!V158+CO!V158+VA!V158+OH!V158+MA!V158+ÑU!V158+BI!V158+AR!V158+LR!V158+LL!V158+AY!V158+MG!V158+RM!V158</f>
        <v>0</v>
      </c>
      <c r="W158" s="14">
        <f>AP!W158+TA!W158+AN!W158+AT!W158+CO!W158+VA!W158+OH!W158+MA!W158+ÑU!W158+BI!W158+AR!W158+LR!W158+LL!W158+AY!W158+MG!W158+RM!W158</f>
        <v>0</v>
      </c>
      <c r="X158" s="14">
        <f>AP!X158+TA!X158+AN!X158+AT!X158+CO!X158+VA!X158+OH!X158+MA!X158+ÑU!X158+BI!X158+AR!X158+LR!X158+LL!X158+AY!X158+MG!X158+RM!X158</f>
        <v>0</v>
      </c>
      <c r="Y158" s="14">
        <f>AP!Y158+TA!Y158+AN!Y158+AT!Y158+CO!Y158+VA!Y158+OH!Y158+MA!Y158+ÑU!Y158+BI!Y158+AR!Y158+LR!Y158+LL!Y158+AY!Y158+MG!Y158+RM!Y158</f>
        <v>0</v>
      </c>
      <c r="Z158" s="14">
        <f>AP!Z158+TA!Z158+AN!Z158+AT!Z158+CO!Z158+VA!Z158+OH!Z158+MA!Z158+ÑU!Z158+BI!Z158+AR!Z158+LR!Z158+LL!Z158+AY!Z158+MG!Z158+RM!Z158</f>
        <v>0</v>
      </c>
      <c r="AA158" s="14">
        <f>AP!AA158+TA!AA158+AN!AA158+AT!AA158+CO!AA158+VA!AA158+OH!AA158+MA!AA158+ÑU!AA158+BI!AA158+AR!AA158+LR!AA158+LL!AA158+AY!AA158+MG!AA158+RM!AA158</f>
        <v>0</v>
      </c>
      <c r="AB158" s="14">
        <f>AP!AB158+TA!AB158+AN!AB158+AT!AB158+CO!AB158+VA!AB158+OH!AB158+MA!AB158+ÑU!AB158+BI!AB158+AR!AB158+LR!AB158+LL!AB158+AY!AB158+MG!AB158+RM!AB158</f>
        <v>0</v>
      </c>
      <c r="AC158" s="14">
        <f>AP!AC158+TA!AC158+AN!AC158+AT!AC158+CO!AC158+VA!AC158+OH!AC158+MA!AC158+ÑU!AC158+BI!AC158+AR!AC158+LR!AC158+LL!AC158+AY!AC158+MG!AC158+RM!AC158</f>
        <v>0</v>
      </c>
      <c r="AD158" s="14">
        <f>AP!AD158+TA!AD158+AN!AD158+AT!AD158+CO!AD158+VA!AD158+OH!AD158+MA!AD158+ÑU!AD158+BI!AD158+AR!AD158+LR!AD158+LL!AD158+AY!AD158+MG!AD158+RM!AD158</f>
        <v>0</v>
      </c>
      <c r="AE158" s="14">
        <f>AP!AE158+TA!AE158+AN!AE158+AT!AE158+CO!AE158+VA!AE158+OH!AE158+MA!AE158+ÑU!AE158+BI!AE158+AR!AE158+LR!AE158+LL!AE158+AY!AE158+MG!AE158+RM!AE158</f>
        <v>0</v>
      </c>
      <c r="AF158" s="14">
        <f>AP!AF158+TA!AF158+AN!AF158+AT!AF158+CO!AF158+VA!AF158+OH!AF158+MA!AF158+ÑU!AF158+BI!AF158+AR!AF158+LR!AF158+LL!AF158+AY!AF158+MG!AF158+RM!AF158</f>
        <v>0</v>
      </c>
      <c r="AG158" s="14">
        <f>AP!AG158+TA!AG158+AN!AG158+AT!AG158+CO!AG158+VA!AG158+OH!AG158+MA!AG158+ÑU!AG158+BI!AG158+AR!AG158+LR!AG158+LL!AG158+AY!AG158+MG!AG158+RM!AG158</f>
        <v>0</v>
      </c>
      <c r="AH158" s="14">
        <f>AP!AH158+TA!AH158+AN!AH158+AT!AH158+CO!AH158+VA!AH158+OH!AH158+MA!AH158+ÑU!AH158+BI!AH158+AR!AH158+LR!AH158+LL!AH158+AY!AH158+MG!AH158+RM!AH158</f>
        <v>0</v>
      </c>
      <c r="AI158" s="14">
        <f>AP!AI158+TA!AI158+AN!AI158+AT!AI158+CO!AI158+VA!AI158+OH!AI158+MA!AI158+ÑU!AI158+BI!AI158+AR!AI158+LR!AI158+LL!AI158+AY!AI158+MG!AI158+RM!AI158</f>
        <v>0</v>
      </c>
      <c r="AJ158" s="14">
        <f>AP!AJ158+TA!AJ158+AN!AJ158+AT!AJ158+CO!AJ158+VA!AJ158+OH!AJ158+MA!AJ158+ÑU!AJ158+BI!AJ158+AR!AJ158+LR!AJ158+LL!AJ158+AY!AJ158+MG!AJ158+RM!AJ158</f>
        <v>0</v>
      </c>
      <c r="AK158" s="14">
        <f>AP!AK158+TA!AK158+AN!AK158+AT!AK158+CO!AK158+VA!AK158+OH!AK158+MA!AK158+ÑU!AK158+BI!AK158+AR!AK158+LR!AK158+LL!AK158+AY!AK158+MG!AK158+RM!AK158</f>
        <v>0</v>
      </c>
      <c r="AL158" s="14">
        <f>AP!AL158+TA!AL158+AN!AL158+AT!AL158+CO!AL158+VA!AL158+OH!AL158+MA!AL158+ÑU!AL158+BI!AL158+AR!AL158+LR!AL158+LL!AL158+AY!AL158+MG!AL158+RM!AL158</f>
        <v>0</v>
      </c>
      <c r="AM158" s="14">
        <f>AP!AM158+TA!AM158+AN!AM158+AT!AM158+CO!AM158+VA!AM158+OH!AM158+MA!AM158+ÑU!AM158+BI!AM158+AR!AM158+LR!AM158+LL!AM158+AY!AM158+MG!AM158+RM!AM158</f>
        <v>0</v>
      </c>
      <c r="AN158" s="17">
        <f t="shared" si="225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15">
        <f>AP!D159+TA!D159+AN!D159+AT!D159+CO!D159+VA!D159+OH!D159+MA!D159+ÑU!D159+BI!D159+AR!D159+LR!D159+LL!D159+AY!D159+MG!D159+RM!D159</f>
        <v>0</v>
      </c>
      <c r="E159" s="15">
        <f>AP!E159+TA!E159+AN!E159+AT!E159+CO!E159+VA!E159+OH!E159+MA!E159+ÑU!E159+BI!E159+AR!E159+LR!E159+LL!E159+AY!E159+MG!E159+RM!E159</f>
        <v>0</v>
      </c>
      <c r="F159" s="15">
        <f>AP!F159+TA!F159+AN!F159+AT!F159+CO!F159+VA!F159+OH!F159+MA!F159+ÑU!F159+BI!F159+AR!F159+LR!F159+LL!F159+AY!F159+MG!F159+RM!F159</f>
        <v>0</v>
      </c>
      <c r="G159" s="15">
        <f>AP!G159+TA!G159+AN!G159+AT!G159+CO!G159+VA!G159+OH!G159+MA!G159+ÑU!G159+BI!G159+AR!G159+LR!G159+LL!G159+AY!G159+MG!G159+RM!G159</f>
        <v>0</v>
      </c>
      <c r="H159" s="15">
        <f>AP!H159+TA!H159+AN!H159+AT!H159+CO!H159+VA!H159+OH!H159+MA!H159+ÑU!H159+BI!H159+AR!H159+LR!H159+LL!H159+AY!H159+MG!H159+RM!H159</f>
        <v>0</v>
      </c>
      <c r="I159" s="15">
        <f>AP!I159+TA!I159+AN!I159+AT!I159+CO!I159+VA!I159+OH!I159+MA!I159+ÑU!I159+BI!I159+AR!I159+LR!I159+LL!I159+AY!I159+MG!I159+RM!I159</f>
        <v>0</v>
      </c>
      <c r="J159" s="15">
        <f>AP!J159+TA!J159+AN!J159+AT!J159+CO!J159+VA!J159+OH!J159+MA!J159+ÑU!J159+BI!J159+AR!J159+LR!J159+LL!J159+AY!J159+MG!J159+RM!J159</f>
        <v>0</v>
      </c>
      <c r="K159" s="15">
        <f>AP!K159+TA!K159+AN!K159+AT!K159+CO!K159+VA!K159+OH!K159+MA!K159+ÑU!K159+BI!K159+AR!K159+LR!K159+LL!K159+AY!K159+MG!K159+RM!K159</f>
        <v>0</v>
      </c>
      <c r="L159" s="15">
        <f>AP!L159+TA!L159+AN!L159+AT!L159+CO!L159+VA!L159+OH!L159+MA!L159+ÑU!L159+BI!L159+AR!L159+LR!L159+LL!L159+AY!L159+MG!L159+RM!L159</f>
        <v>0</v>
      </c>
      <c r="M159" s="15">
        <f>AP!M159+TA!M159+AN!M159+AT!M159+CO!M159+VA!M159+OH!M159+MA!M159+ÑU!M159+BI!M159+AR!M159+LR!M159+LL!M159+AY!M159+MG!M159+RM!M159</f>
        <v>0</v>
      </c>
      <c r="N159" s="15">
        <f>AP!N159+TA!N159+AN!N159+AT!N159+CO!N159+VA!N159+OH!N159+MA!N159+ÑU!N159+BI!N159+AR!N159+LR!N159+LL!N159+AY!N159+MG!N159+RM!N159</f>
        <v>0</v>
      </c>
      <c r="O159" s="15">
        <f>AP!O159+TA!O159+AN!O159+AT!O159+CO!O159+VA!O159+OH!O159+MA!O159+ÑU!O159+BI!O159+AR!O159+LR!O159+LL!O159+AY!O159+MG!O159+RM!O159</f>
        <v>0</v>
      </c>
      <c r="P159" s="15">
        <f>AP!P159+TA!P159+AN!P159+AT!P159+CO!P159+VA!P159+OH!P159+MA!P159+ÑU!P159+BI!P159+AR!P159+LR!P159+LL!P159+AY!P159+MG!P159+RM!P159</f>
        <v>0</v>
      </c>
      <c r="Q159" s="15">
        <f>AP!Q159+TA!Q159+AN!Q159+AT!Q159+CO!Q159+VA!Q159+OH!Q159+MA!Q159+ÑU!Q159+BI!Q159+AR!Q159+LR!Q159+LL!Q159+AY!Q159+MG!Q159+RM!Q159</f>
        <v>0</v>
      </c>
      <c r="R159" s="15">
        <f>AP!R159+TA!R159+AN!R159+AT!R159+CO!R159+VA!R159+OH!R159+MA!R159+ÑU!R159+BI!R159+AR!R159+LR!R159+LL!R159+AY!R159+MG!R159+RM!R159</f>
        <v>0</v>
      </c>
      <c r="S159" s="15">
        <f>AP!S159+TA!S159+AN!S159+AT!S159+CO!S159+VA!S159+OH!S159+MA!S159+ÑU!S159+BI!S159+AR!S159+LR!S159+LL!S159+AY!S159+MG!S159+RM!S159</f>
        <v>0</v>
      </c>
      <c r="T159" s="15">
        <f>AP!T159+TA!T159+AN!T159+AT!T159+CO!T159+VA!T159+OH!T159+MA!T159+ÑU!T159+BI!T159+AR!T159+LR!T159+LL!T159+AY!T159+MG!T159+RM!T159</f>
        <v>0</v>
      </c>
      <c r="U159" s="15">
        <f>AP!U159+TA!U159+AN!U159+AT!U159+CO!U159+VA!U159+OH!U159+MA!U159+ÑU!U159+BI!U159+AR!U159+LR!U159+LL!U159+AY!U159+MG!U159+RM!U159</f>
        <v>0</v>
      </c>
      <c r="V159" s="15">
        <f>AP!V159+TA!V159+AN!V159+AT!V159+CO!V159+VA!V159+OH!V159+MA!V159+ÑU!V159+BI!V159+AR!V159+LR!V159+LL!V159+AY!V159+MG!V159+RM!V159</f>
        <v>0</v>
      </c>
      <c r="W159" s="15">
        <f>AP!W159+TA!W159+AN!W159+AT!W159+CO!W159+VA!W159+OH!W159+MA!W159+ÑU!W159+BI!W159+AR!W159+LR!W159+LL!W159+AY!W159+MG!W159+RM!W159</f>
        <v>0</v>
      </c>
      <c r="X159" s="15">
        <f>AP!X159+TA!X159+AN!X159+AT!X159+CO!X159+VA!X159+OH!X159+MA!X159+ÑU!X159+BI!X159+AR!X159+LR!X159+LL!X159+AY!X159+MG!X159+RM!X159</f>
        <v>0</v>
      </c>
      <c r="Y159" s="15">
        <f>AP!Y159+TA!Y159+AN!Y159+AT!Y159+CO!Y159+VA!Y159+OH!Y159+MA!Y159+ÑU!Y159+BI!Y159+AR!Y159+LR!Y159+LL!Y159+AY!Y159+MG!Y159+RM!Y159</f>
        <v>0</v>
      </c>
      <c r="Z159" s="15">
        <f>AP!Z159+TA!Z159+AN!Z159+AT!Z159+CO!Z159+VA!Z159+OH!Z159+MA!Z159+ÑU!Z159+BI!Z159+AR!Z159+LR!Z159+LL!Z159+AY!Z159+MG!Z159+RM!Z159</f>
        <v>0</v>
      </c>
      <c r="AA159" s="15">
        <f>AP!AA159+TA!AA159+AN!AA159+AT!AA159+CO!AA159+VA!AA159+OH!AA159+MA!AA159+ÑU!AA159+BI!AA159+AR!AA159+LR!AA159+LL!AA159+AY!AA159+MG!AA159+RM!AA159</f>
        <v>0</v>
      </c>
      <c r="AB159" s="15">
        <f>AP!AB159+TA!AB159+AN!AB159+AT!AB159+CO!AB159+VA!AB159+OH!AB159+MA!AB159+ÑU!AB159+BI!AB159+AR!AB159+LR!AB159+LL!AB159+AY!AB159+MG!AB159+RM!AB159</f>
        <v>0</v>
      </c>
      <c r="AC159" s="15">
        <f>AP!AC159+TA!AC159+AN!AC159+AT!AC159+CO!AC159+VA!AC159+OH!AC159+MA!AC159+ÑU!AC159+BI!AC159+AR!AC159+LR!AC159+LL!AC159+AY!AC159+MG!AC159+RM!AC159</f>
        <v>0</v>
      </c>
      <c r="AD159" s="15">
        <f>AP!AD159+TA!AD159+AN!AD159+AT!AD159+CO!AD159+VA!AD159+OH!AD159+MA!AD159+ÑU!AD159+BI!AD159+AR!AD159+LR!AD159+LL!AD159+AY!AD159+MG!AD159+RM!AD159</f>
        <v>0</v>
      </c>
      <c r="AE159" s="15">
        <f>AP!AE159+TA!AE159+AN!AE159+AT!AE159+CO!AE159+VA!AE159+OH!AE159+MA!AE159+ÑU!AE159+BI!AE159+AR!AE159+LR!AE159+LL!AE159+AY!AE159+MG!AE159+RM!AE159</f>
        <v>0</v>
      </c>
      <c r="AF159" s="15">
        <f>AP!AF159+TA!AF159+AN!AF159+AT!AF159+CO!AF159+VA!AF159+OH!AF159+MA!AF159+ÑU!AF159+BI!AF159+AR!AF159+LR!AF159+LL!AF159+AY!AF159+MG!AF159+RM!AF159</f>
        <v>0</v>
      </c>
      <c r="AG159" s="15">
        <f>AP!AG159+TA!AG159+AN!AG159+AT!AG159+CO!AG159+VA!AG159+OH!AG159+MA!AG159+ÑU!AG159+BI!AG159+AR!AG159+LR!AG159+LL!AG159+AY!AG159+MG!AG159+RM!AG159</f>
        <v>0</v>
      </c>
      <c r="AH159" s="15">
        <f>AP!AH159+TA!AH159+AN!AH159+AT!AH159+CO!AH159+VA!AH159+OH!AH159+MA!AH159+ÑU!AH159+BI!AH159+AR!AH159+LR!AH159+LL!AH159+AY!AH159+MG!AH159+RM!AH159</f>
        <v>0</v>
      </c>
      <c r="AI159" s="15">
        <f>AP!AI159+TA!AI159+AN!AI159+AT!AI159+CO!AI159+VA!AI159+OH!AI159+MA!AI159+ÑU!AI159+BI!AI159+AR!AI159+LR!AI159+LL!AI159+AY!AI159+MG!AI159+RM!AI159</f>
        <v>0</v>
      </c>
      <c r="AJ159" s="15">
        <f>AP!AJ159+TA!AJ159+AN!AJ159+AT!AJ159+CO!AJ159+VA!AJ159+OH!AJ159+MA!AJ159+ÑU!AJ159+BI!AJ159+AR!AJ159+LR!AJ159+LL!AJ159+AY!AJ159+MG!AJ159+RM!AJ159</f>
        <v>0</v>
      </c>
      <c r="AK159" s="15">
        <f>AP!AK159+TA!AK159+AN!AK159+AT!AK159+CO!AK159+VA!AK159+OH!AK159+MA!AK159+ÑU!AK159+BI!AK159+AR!AK159+LR!AK159+LL!AK159+AY!AK159+MG!AK159+RM!AK159</f>
        <v>0</v>
      </c>
      <c r="AL159" s="15">
        <f>AP!AL159+TA!AL159+AN!AL159+AT!AL159+CO!AL159+VA!AL159+OH!AL159+MA!AL159+ÑU!AL159+BI!AL159+AR!AL159+LR!AL159+LL!AL159+AY!AL159+MG!AL159+RM!AL159</f>
        <v>0</v>
      </c>
      <c r="AM159" s="15">
        <f>AP!AM159+TA!AM159+AN!AM159+AT!AM159+CO!AM159+VA!AM159+OH!AM159+MA!AM159+ÑU!AM159+BI!AM159+AR!AM159+LR!AM159+LL!AM159+AY!AM159+MG!AM159+RM!AM159</f>
        <v>0</v>
      </c>
      <c r="AN159" s="18">
        <f t="shared" si="225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14">
        <f>AP!D160+TA!D160+AN!D160+AT!D160+CO!D160+VA!D160+OH!D160+MA!D160+ÑU!D160+BI!D160+AR!D160+LR!D160+LL!D160+AY!D160+MG!D160+RM!D160</f>
        <v>0</v>
      </c>
      <c r="E160" s="14">
        <f>AP!E160+TA!E160+AN!E160+AT!E160+CO!E160+VA!E160+OH!E160+MA!E160+ÑU!E160+BI!E160+AR!E160+LR!E160+LL!E160+AY!E160+MG!E160+RM!E160</f>
        <v>0</v>
      </c>
      <c r="F160" s="14">
        <f>AP!F160+TA!F160+AN!F160+AT!F160+CO!F160+VA!F160+OH!F160+MA!F160+ÑU!F160+BI!F160+AR!F160+LR!F160+LL!F160+AY!F160+MG!F160+RM!F160</f>
        <v>0</v>
      </c>
      <c r="G160" s="14">
        <f>AP!G160+TA!G160+AN!G160+AT!G160+CO!G160+VA!G160+OH!G160+MA!G160+ÑU!G160+BI!G160+AR!G160+LR!G160+LL!G160+AY!G160+MG!G160+RM!G160</f>
        <v>0</v>
      </c>
      <c r="H160" s="14">
        <f>AP!H160+TA!H160+AN!H160+AT!H160+CO!H160+VA!H160+OH!H160+MA!H160+ÑU!H160+BI!H160+AR!H160+LR!H160+LL!H160+AY!H160+MG!H160+RM!H160</f>
        <v>0</v>
      </c>
      <c r="I160" s="14">
        <f>AP!I160+TA!I160+AN!I160+AT!I160+CO!I160+VA!I160+OH!I160+MA!I160+ÑU!I160+BI!I160+AR!I160+LR!I160+LL!I160+AY!I160+MG!I160+RM!I160</f>
        <v>0</v>
      </c>
      <c r="J160" s="14">
        <f>AP!J160+TA!J160+AN!J160+AT!J160+CO!J160+VA!J160+OH!J160+MA!J160+ÑU!J160+BI!J160+AR!J160+LR!J160+LL!J160+AY!J160+MG!J160+RM!J160</f>
        <v>0</v>
      </c>
      <c r="K160" s="14">
        <f>AP!K160+TA!K160+AN!K160+AT!K160+CO!K160+VA!K160+OH!K160+MA!K160+ÑU!K160+BI!K160+AR!K160+LR!K160+LL!K160+AY!K160+MG!K160+RM!K160</f>
        <v>0</v>
      </c>
      <c r="L160" s="14">
        <f>AP!L160+TA!L160+AN!L160+AT!L160+CO!L160+VA!L160+OH!L160+MA!L160+ÑU!L160+BI!L160+AR!L160+LR!L160+LL!L160+AY!L160+MG!L160+RM!L160</f>
        <v>0</v>
      </c>
      <c r="M160" s="14">
        <f>AP!M160+TA!M160+AN!M160+AT!M160+CO!M160+VA!M160+OH!M160+MA!M160+ÑU!M160+BI!M160+AR!M160+LR!M160+LL!M160+AY!M160+MG!M160+RM!M160</f>
        <v>0</v>
      </c>
      <c r="N160" s="14">
        <f>AP!N160+TA!N160+AN!N160+AT!N160+CO!N160+VA!N160+OH!N160+MA!N160+ÑU!N160+BI!N160+AR!N160+LR!N160+LL!N160+AY!N160+MG!N160+RM!N160</f>
        <v>0</v>
      </c>
      <c r="O160" s="14">
        <f>AP!O160+TA!O160+AN!O160+AT!O160+CO!O160+VA!O160+OH!O160+MA!O160+ÑU!O160+BI!O160+AR!O160+LR!O160+LL!O160+AY!O160+MG!O160+RM!O160</f>
        <v>0</v>
      </c>
      <c r="P160" s="14">
        <f>AP!P160+TA!P160+AN!P160+AT!P160+CO!P160+VA!P160+OH!P160+MA!P160+ÑU!P160+BI!P160+AR!P160+LR!P160+LL!P160+AY!P160+MG!P160+RM!P160</f>
        <v>0</v>
      </c>
      <c r="Q160" s="14">
        <f>AP!Q160+TA!Q160+AN!Q160+AT!Q160+CO!Q160+VA!Q160+OH!Q160+MA!Q160+ÑU!Q160+BI!Q160+AR!Q160+LR!Q160+LL!Q160+AY!Q160+MG!Q160+RM!Q160</f>
        <v>0</v>
      </c>
      <c r="R160" s="14">
        <f>AP!R160+TA!R160+AN!R160+AT!R160+CO!R160+VA!R160+OH!R160+MA!R160+ÑU!R160+BI!R160+AR!R160+LR!R160+LL!R160+AY!R160+MG!R160+RM!R160</f>
        <v>0</v>
      </c>
      <c r="S160" s="14">
        <f>AP!S160+TA!S160+AN!S160+AT!S160+CO!S160+VA!S160+OH!S160+MA!S160+ÑU!S160+BI!S160+AR!S160+LR!S160+LL!S160+AY!S160+MG!S160+RM!S160</f>
        <v>0</v>
      </c>
      <c r="T160" s="14">
        <f>AP!T160+TA!T160+AN!T160+AT!T160+CO!T160+VA!T160+OH!T160+MA!T160+ÑU!T160+BI!T160+AR!T160+LR!T160+LL!T160+AY!T160+MG!T160+RM!T160</f>
        <v>0</v>
      </c>
      <c r="U160" s="14">
        <f>AP!U160+TA!U160+AN!U160+AT!U160+CO!U160+VA!U160+OH!U160+MA!U160+ÑU!U160+BI!U160+AR!U160+LR!U160+LL!U160+AY!U160+MG!U160+RM!U160</f>
        <v>0</v>
      </c>
      <c r="V160" s="14">
        <f>AP!V160+TA!V160+AN!V160+AT!V160+CO!V160+VA!V160+OH!V160+MA!V160+ÑU!V160+BI!V160+AR!V160+LR!V160+LL!V160+AY!V160+MG!V160+RM!V160</f>
        <v>0</v>
      </c>
      <c r="W160" s="14">
        <f>AP!W160+TA!W160+AN!W160+AT!W160+CO!W160+VA!W160+OH!W160+MA!W160+ÑU!W160+BI!W160+AR!W160+LR!W160+LL!W160+AY!W160+MG!W160+RM!W160</f>
        <v>0</v>
      </c>
      <c r="X160" s="14">
        <f>AP!X160+TA!X160+AN!X160+AT!X160+CO!X160+VA!X160+OH!X160+MA!X160+ÑU!X160+BI!X160+AR!X160+LR!X160+LL!X160+AY!X160+MG!X160+RM!X160</f>
        <v>0</v>
      </c>
      <c r="Y160" s="14">
        <f>AP!Y160+TA!Y160+AN!Y160+AT!Y160+CO!Y160+VA!Y160+OH!Y160+MA!Y160+ÑU!Y160+BI!Y160+AR!Y160+LR!Y160+LL!Y160+AY!Y160+MG!Y160+RM!Y160</f>
        <v>0</v>
      </c>
      <c r="Z160" s="14">
        <f>AP!Z160+TA!Z160+AN!Z160+AT!Z160+CO!Z160+VA!Z160+OH!Z160+MA!Z160+ÑU!Z160+BI!Z160+AR!Z160+LR!Z160+LL!Z160+AY!Z160+MG!Z160+RM!Z160</f>
        <v>0</v>
      </c>
      <c r="AA160" s="14">
        <f>AP!AA160+TA!AA160+AN!AA160+AT!AA160+CO!AA160+VA!AA160+OH!AA160+MA!AA160+ÑU!AA160+BI!AA160+AR!AA160+LR!AA160+LL!AA160+AY!AA160+MG!AA160+RM!AA160</f>
        <v>0</v>
      </c>
      <c r="AB160" s="14">
        <f>AP!AB160+TA!AB160+AN!AB160+AT!AB160+CO!AB160+VA!AB160+OH!AB160+MA!AB160+ÑU!AB160+BI!AB160+AR!AB160+LR!AB160+LL!AB160+AY!AB160+MG!AB160+RM!AB160</f>
        <v>0</v>
      </c>
      <c r="AC160" s="14">
        <f>AP!AC160+TA!AC160+AN!AC160+AT!AC160+CO!AC160+VA!AC160+OH!AC160+MA!AC160+ÑU!AC160+BI!AC160+AR!AC160+LR!AC160+LL!AC160+AY!AC160+MG!AC160+RM!AC160</f>
        <v>0</v>
      </c>
      <c r="AD160" s="14">
        <f>AP!AD160+TA!AD160+AN!AD160+AT!AD160+CO!AD160+VA!AD160+OH!AD160+MA!AD160+ÑU!AD160+BI!AD160+AR!AD160+LR!AD160+LL!AD160+AY!AD160+MG!AD160+RM!AD160</f>
        <v>0</v>
      </c>
      <c r="AE160" s="14">
        <f>AP!AE160+TA!AE160+AN!AE160+AT!AE160+CO!AE160+VA!AE160+OH!AE160+MA!AE160+ÑU!AE160+BI!AE160+AR!AE160+LR!AE160+LL!AE160+AY!AE160+MG!AE160+RM!AE160</f>
        <v>0</v>
      </c>
      <c r="AF160" s="14">
        <f>AP!AF160+TA!AF160+AN!AF160+AT!AF160+CO!AF160+VA!AF160+OH!AF160+MA!AF160+ÑU!AF160+BI!AF160+AR!AF160+LR!AF160+LL!AF160+AY!AF160+MG!AF160+RM!AF160</f>
        <v>0</v>
      </c>
      <c r="AG160" s="14">
        <f>AP!AG160+TA!AG160+AN!AG160+AT!AG160+CO!AG160+VA!AG160+OH!AG160+MA!AG160+ÑU!AG160+BI!AG160+AR!AG160+LR!AG160+LL!AG160+AY!AG160+MG!AG160+RM!AG160</f>
        <v>0</v>
      </c>
      <c r="AH160" s="14">
        <f>AP!AH160+TA!AH160+AN!AH160+AT!AH160+CO!AH160+VA!AH160+OH!AH160+MA!AH160+ÑU!AH160+BI!AH160+AR!AH160+LR!AH160+LL!AH160+AY!AH160+MG!AH160+RM!AH160</f>
        <v>0</v>
      </c>
      <c r="AI160" s="14">
        <f>AP!AI160+TA!AI160+AN!AI160+AT!AI160+CO!AI160+VA!AI160+OH!AI160+MA!AI160+ÑU!AI160+BI!AI160+AR!AI160+LR!AI160+LL!AI160+AY!AI160+MG!AI160+RM!AI160</f>
        <v>0</v>
      </c>
      <c r="AJ160" s="14">
        <f>AP!AJ160+TA!AJ160+AN!AJ160+AT!AJ160+CO!AJ160+VA!AJ160+OH!AJ160+MA!AJ160+ÑU!AJ160+BI!AJ160+AR!AJ160+LR!AJ160+LL!AJ160+AY!AJ160+MG!AJ160+RM!AJ160</f>
        <v>0</v>
      </c>
      <c r="AK160" s="14">
        <f>AP!AK160+TA!AK160+AN!AK160+AT!AK160+CO!AK160+VA!AK160+OH!AK160+MA!AK160+ÑU!AK160+BI!AK160+AR!AK160+LR!AK160+LL!AK160+AY!AK160+MG!AK160+RM!AK160</f>
        <v>0</v>
      </c>
      <c r="AL160" s="14">
        <f>AP!AL160+TA!AL160+AN!AL160+AT!AL160+CO!AL160+VA!AL160+OH!AL160+MA!AL160+ÑU!AL160+BI!AL160+AR!AL160+LR!AL160+LL!AL160+AY!AL160+MG!AL160+RM!AL160</f>
        <v>0</v>
      </c>
      <c r="AM160" s="14">
        <f>AP!AM160+TA!AM160+AN!AM160+AT!AM160+CO!AM160+VA!AM160+OH!AM160+MA!AM160+ÑU!AM160+BI!AM160+AR!AM160+LR!AM160+LL!AM160+AY!AM160+MG!AM160+RM!AM160</f>
        <v>0</v>
      </c>
      <c r="AN160" s="17">
        <f t="shared" si="225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15">
        <f>AP!D161+TA!D161+AN!D161+AT!D161+CO!D161+VA!D161+OH!D161+MA!D161+ÑU!D161+BI!D161+AR!D161+LR!D161+LL!D161+AY!D161+MG!D161+RM!D161</f>
        <v>0</v>
      </c>
      <c r="E161" s="15">
        <f>AP!E161+TA!E161+AN!E161+AT!E161+CO!E161+VA!E161+OH!E161+MA!E161+ÑU!E161+BI!E161+AR!E161+LR!E161+LL!E161+AY!E161+MG!E161+RM!E161</f>
        <v>0</v>
      </c>
      <c r="F161" s="15">
        <f>AP!F161+TA!F161+AN!F161+AT!F161+CO!F161+VA!F161+OH!F161+MA!F161+ÑU!F161+BI!F161+AR!F161+LR!F161+LL!F161+AY!F161+MG!F161+RM!F161</f>
        <v>0</v>
      </c>
      <c r="G161" s="15">
        <f>AP!G161+TA!G161+AN!G161+AT!G161+CO!G161+VA!G161+OH!G161+MA!G161+ÑU!G161+BI!G161+AR!G161+LR!G161+LL!G161+AY!G161+MG!G161+RM!G161</f>
        <v>0</v>
      </c>
      <c r="H161" s="15">
        <f>AP!H161+TA!H161+AN!H161+AT!H161+CO!H161+VA!H161+OH!H161+MA!H161+ÑU!H161+BI!H161+AR!H161+LR!H161+LL!H161+AY!H161+MG!H161+RM!H161</f>
        <v>0</v>
      </c>
      <c r="I161" s="15">
        <f>AP!I161+TA!I161+AN!I161+AT!I161+CO!I161+VA!I161+OH!I161+MA!I161+ÑU!I161+BI!I161+AR!I161+LR!I161+LL!I161+AY!I161+MG!I161+RM!I161</f>
        <v>0</v>
      </c>
      <c r="J161" s="15">
        <f>AP!J161+TA!J161+AN!J161+AT!J161+CO!J161+VA!J161+OH!J161+MA!J161+ÑU!J161+BI!J161+AR!J161+LR!J161+LL!J161+AY!J161+MG!J161+RM!J161</f>
        <v>0</v>
      </c>
      <c r="K161" s="15">
        <f>AP!K161+TA!K161+AN!K161+AT!K161+CO!K161+VA!K161+OH!K161+MA!K161+ÑU!K161+BI!K161+AR!K161+LR!K161+LL!K161+AY!K161+MG!K161+RM!K161</f>
        <v>0</v>
      </c>
      <c r="L161" s="15">
        <f>AP!L161+TA!L161+AN!L161+AT!L161+CO!L161+VA!L161+OH!L161+MA!L161+ÑU!L161+BI!L161+AR!L161+LR!L161+LL!L161+AY!L161+MG!L161+RM!L161</f>
        <v>0</v>
      </c>
      <c r="M161" s="15">
        <f>AP!M161+TA!M161+AN!M161+AT!M161+CO!M161+VA!M161+OH!M161+MA!M161+ÑU!M161+BI!M161+AR!M161+LR!M161+LL!M161+AY!M161+MG!M161+RM!M161</f>
        <v>0</v>
      </c>
      <c r="N161" s="15">
        <f>AP!N161+TA!N161+AN!N161+AT!N161+CO!N161+VA!N161+OH!N161+MA!N161+ÑU!N161+BI!N161+AR!N161+LR!N161+LL!N161+AY!N161+MG!N161+RM!N161</f>
        <v>0</v>
      </c>
      <c r="O161" s="15">
        <f>AP!O161+TA!O161+AN!O161+AT!O161+CO!O161+VA!O161+OH!O161+MA!O161+ÑU!O161+BI!O161+AR!O161+LR!O161+LL!O161+AY!O161+MG!O161+RM!O161</f>
        <v>0</v>
      </c>
      <c r="P161" s="15">
        <f>AP!P161+TA!P161+AN!P161+AT!P161+CO!P161+VA!P161+OH!P161+MA!P161+ÑU!P161+BI!P161+AR!P161+LR!P161+LL!P161+AY!P161+MG!P161+RM!P161</f>
        <v>0</v>
      </c>
      <c r="Q161" s="15">
        <f>AP!Q161+TA!Q161+AN!Q161+AT!Q161+CO!Q161+VA!Q161+OH!Q161+MA!Q161+ÑU!Q161+BI!Q161+AR!Q161+LR!Q161+LL!Q161+AY!Q161+MG!Q161+RM!Q161</f>
        <v>0</v>
      </c>
      <c r="R161" s="15">
        <f>AP!R161+TA!R161+AN!R161+AT!R161+CO!R161+VA!R161+OH!R161+MA!R161+ÑU!R161+BI!R161+AR!R161+LR!R161+LL!R161+AY!R161+MG!R161+RM!R161</f>
        <v>0</v>
      </c>
      <c r="S161" s="15">
        <f>AP!S161+TA!S161+AN!S161+AT!S161+CO!S161+VA!S161+OH!S161+MA!S161+ÑU!S161+BI!S161+AR!S161+LR!S161+LL!S161+AY!S161+MG!S161+RM!S161</f>
        <v>0</v>
      </c>
      <c r="T161" s="15">
        <f>AP!T161+TA!T161+AN!T161+AT!T161+CO!T161+VA!T161+OH!T161+MA!T161+ÑU!T161+BI!T161+AR!T161+LR!T161+LL!T161+AY!T161+MG!T161+RM!T161</f>
        <v>0</v>
      </c>
      <c r="U161" s="15">
        <f>AP!U161+TA!U161+AN!U161+AT!U161+CO!U161+VA!U161+OH!U161+MA!U161+ÑU!U161+BI!U161+AR!U161+LR!U161+LL!U161+AY!U161+MG!U161+RM!U161</f>
        <v>0</v>
      </c>
      <c r="V161" s="15">
        <f>AP!V161+TA!V161+AN!V161+AT!V161+CO!V161+VA!V161+OH!V161+MA!V161+ÑU!V161+BI!V161+AR!V161+LR!V161+LL!V161+AY!V161+MG!V161+RM!V161</f>
        <v>0</v>
      </c>
      <c r="W161" s="15">
        <f>AP!W161+TA!W161+AN!W161+AT!W161+CO!W161+VA!W161+OH!W161+MA!W161+ÑU!W161+BI!W161+AR!W161+LR!W161+LL!W161+AY!W161+MG!W161+RM!W161</f>
        <v>0</v>
      </c>
      <c r="X161" s="15">
        <f>AP!X161+TA!X161+AN!X161+AT!X161+CO!X161+VA!X161+OH!X161+MA!X161+ÑU!X161+BI!X161+AR!X161+LR!X161+LL!X161+AY!X161+MG!X161+RM!X161</f>
        <v>0</v>
      </c>
      <c r="Y161" s="15">
        <f>AP!Y161+TA!Y161+AN!Y161+AT!Y161+CO!Y161+VA!Y161+OH!Y161+MA!Y161+ÑU!Y161+BI!Y161+AR!Y161+LR!Y161+LL!Y161+AY!Y161+MG!Y161+RM!Y161</f>
        <v>0</v>
      </c>
      <c r="Z161" s="15">
        <f>AP!Z161+TA!Z161+AN!Z161+AT!Z161+CO!Z161+VA!Z161+OH!Z161+MA!Z161+ÑU!Z161+BI!Z161+AR!Z161+LR!Z161+LL!Z161+AY!Z161+MG!Z161+RM!Z161</f>
        <v>0</v>
      </c>
      <c r="AA161" s="15">
        <f>AP!AA161+TA!AA161+AN!AA161+AT!AA161+CO!AA161+VA!AA161+OH!AA161+MA!AA161+ÑU!AA161+BI!AA161+AR!AA161+LR!AA161+LL!AA161+AY!AA161+MG!AA161+RM!AA161</f>
        <v>0</v>
      </c>
      <c r="AB161" s="15">
        <f>AP!AB161+TA!AB161+AN!AB161+AT!AB161+CO!AB161+VA!AB161+OH!AB161+MA!AB161+ÑU!AB161+BI!AB161+AR!AB161+LR!AB161+LL!AB161+AY!AB161+MG!AB161+RM!AB161</f>
        <v>0</v>
      </c>
      <c r="AC161" s="15">
        <f>AP!AC161+TA!AC161+AN!AC161+AT!AC161+CO!AC161+VA!AC161+OH!AC161+MA!AC161+ÑU!AC161+BI!AC161+AR!AC161+LR!AC161+LL!AC161+AY!AC161+MG!AC161+RM!AC161</f>
        <v>0</v>
      </c>
      <c r="AD161" s="15">
        <f>AP!AD161+TA!AD161+AN!AD161+AT!AD161+CO!AD161+VA!AD161+OH!AD161+MA!AD161+ÑU!AD161+BI!AD161+AR!AD161+LR!AD161+LL!AD161+AY!AD161+MG!AD161+RM!AD161</f>
        <v>0</v>
      </c>
      <c r="AE161" s="15">
        <f>AP!AE161+TA!AE161+AN!AE161+AT!AE161+CO!AE161+VA!AE161+OH!AE161+MA!AE161+ÑU!AE161+BI!AE161+AR!AE161+LR!AE161+LL!AE161+AY!AE161+MG!AE161+RM!AE161</f>
        <v>0</v>
      </c>
      <c r="AF161" s="15">
        <f>AP!AF161+TA!AF161+AN!AF161+AT!AF161+CO!AF161+VA!AF161+OH!AF161+MA!AF161+ÑU!AF161+BI!AF161+AR!AF161+LR!AF161+LL!AF161+AY!AF161+MG!AF161+RM!AF161</f>
        <v>0</v>
      </c>
      <c r="AG161" s="15">
        <f>AP!AG161+TA!AG161+AN!AG161+AT!AG161+CO!AG161+VA!AG161+OH!AG161+MA!AG161+ÑU!AG161+BI!AG161+AR!AG161+LR!AG161+LL!AG161+AY!AG161+MG!AG161+RM!AG161</f>
        <v>0</v>
      </c>
      <c r="AH161" s="15">
        <f>AP!AH161+TA!AH161+AN!AH161+AT!AH161+CO!AH161+VA!AH161+OH!AH161+MA!AH161+ÑU!AH161+BI!AH161+AR!AH161+LR!AH161+LL!AH161+AY!AH161+MG!AH161+RM!AH161</f>
        <v>0</v>
      </c>
      <c r="AI161" s="15">
        <f>AP!AI161+TA!AI161+AN!AI161+AT!AI161+CO!AI161+VA!AI161+OH!AI161+MA!AI161+ÑU!AI161+BI!AI161+AR!AI161+LR!AI161+LL!AI161+AY!AI161+MG!AI161+RM!AI161</f>
        <v>0</v>
      </c>
      <c r="AJ161" s="15">
        <f>AP!AJ161+TA!AJ161+AN!AJ161+AT!AJ161+CO!AJ161+VA!AJ161+OH!AJ161+MA!AJ161+ÑU!AJ161+BI!AJ161+AR!AJ161+LR!AJ161+LL!AJ161+AY!AJ161+MG!AJ161+RM!AJ161</f>
        <v>0</v>
      </c>
      <c r="AK161" s="15">
        <f>AP!AK161+TA!AK161+AN!AK161+AT!AK161+CO!AK161+VA!AK161+OH!AK161+MA!AK161+ÑU!AK161+BI!AK161+AR!AK161+LR!AK161+LL!AK161+AY!AK161+MG!AK161+RM!AK161</f>
        <v>0</v>
      </c>
      <c r="AL161" s="15">
        <f>AP!AL161+TA!AL161+AN!AL161+AT!AL161+CO!AL161+VA!AL161+OH!AL161+MA!AL161+ÑU!AL161+BI!AL161+AR!AL161+LR!AL161+LL!AL161+AY!AL161+MG!AL161+RM!AL161</f>
        <v>0</v>
      </c>
      <c r="AM161" s="15">
        <f>AP!AM161+TA!AM161+AN!AM161+AT!AM161+CO!AM161+VA!AM161+OH!AM161+MA!AM161+ÑU!AM161+BI!AM161+AR!AM161+LR!AM161+LL!AM161+AY!AM161+MG!AM161+RM!AM161</f>
        <v>0</v>
      </c>
      <c r="AN161" s="18">
        <f t="shared" si="225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14">
        <f>AP!D162+TA!D162+AN!D162+AT!D162+CO!D162+VA!D162+OH!D162+MA!D162+ÑU!D162+BI!D162+AR!D162+LR!D162+LL!D162+AY!D162+MG!D162+RM!D162</f>
        <v>0</v>
      </c>
      <c r="E162" s="14">
        <f>AP!E162+TA!E162+AN!E162+AT!E162+CO!E162+VA!E162+OH!E162+MA!E162+ÑU!E162+BI!E162+AR!E162+LR!E162+LL!E162+AY!E162+MG!E162+RM!E162</f>
        <v>0</v>
      </c>
      <c r="F162" s="14">
        <f>AP!F162+TA!F162+AN!F162+AT!F162+CO!F162+VA!F162+OH!F162+MA!F162+ÑU!F162+BI!F162+AR!F162+LR!F162+LL!F162+AY!F162+MG!F162+RM!F162</f>
        <v>0</v>
      </c>
      <c r="G162" s="14">
        <f>AP!G162+TA!G162+AN!G162+AT!G162+CO!G162+VA!G162+OH!G162+MA!G162+ÑU!G162+BI!G162+AR!G162+LR!G162+LL!G162+AY!G162+MG!G162+RM!G162</f>
        <v>0</v>
      </c>
      <c r="H162" s="14">
        <f>AP!H162+TA!H162+AN!H162+AT!H162+CO!H162+VA!H162+OH!H162+MA!H162+ÑU!H162+BI!H162+AR!H162+LR!H162+LL!H162+AY!H162+MG!H162+RM!H162</f>
        <v>0</v>
      </c>
      <c r="I162" s="14">
        <f>AP!I162+TA!I162+AN!I162+AT!I162+CO!I162+VA!I162+OH!I162+MA!I162+ÑU!I162+BI!I162+AR!I162+LR!I162+LL!I162+AY!I162+MG!I162+RM!I162</f>
        <v>0</v>
      </c>
      <c r="J162" s="14">
        <f>AP!J162+TA!J162+AN!J162+AT!J162+CO!J162+VA!J162+OH!J162+MA!J162+ÑU!J162+BI!J162+AR!J162+LR!J162+LL!J162+AY!J162+MG!J162+RM!J162</f>
        <v>0</v>
      </c>
      <c r="K162" s="14">
        <f>AP!K162+TA!K162+AN!K162+AT!K162+CO!K162+VA!K162+OH!K162+MA!K162+ÑU!K162+BI!K162+AR!K162+LR!K162+LL!K162+AY!K162+MG!K162+RM!K162</f>
        <v>0</v>
      </c>
      <c r="L162" s="14">
        <f>AP!L162+TA!L162+AN!L162+AT!L162+CO!L162+VA!L162+OH!L162+MA!L162+ÑU!L162+BI!L162+AR!L162+LR!L162+LL!L162+AY!L162+MG!L162+RM!L162</f>
        <v>0</v>
      </c>
      <c r="M162" s="14">
        <f>AP!M162+TA!M162+AN!M162+AT!M162+CO!M162+VA!M162+OH!M162+MA!M162+ÑU!M162+BI!M162+AR!M162+LR!M162+LL!M162+AY!M162+MG!M162+RM!M162</f>
        <v>0</v>
      </c>
      <c r="N162" s="14">
        <f>AP!N162+TA!N162+AN!N162+AT!N162+CO!N162+VA!N162+OH!N162+MA!N162+ÑU!N162+BI!N162+AR!N162+LR!N162+LL!N162+AY!N162+MG!N162+RM!N162</f>
        <v>0</v>
      </c>
      <c r="O162" s="14">
        <f>AP!O162+TA!O162+AN!O162+AT!O162+CO!O162+VA!O162+OH!O162+MA!O162+ÑU!O162+BI!O162+AR!O162+LR!O162+LL!O162+AY!O162+MG!O162+RM!O162</f>
        <v>0</v>
      </c>
      <c r="P162" s="14">
        <f>AP!P162+TA!P162+AN!P162+AT!P162+CO!P162+VA!P162+OH!P162+MA!P162+ÑU!P162+BI!P162+AR!P162+LR!P162+LL!P162+AY!P162+MG!P162+RM!P162</f>
        <v>0</v>
      </c>
      <c r="Q162" s="14">
        <f>AP!Q162+TA!Q162+AN!Q162+AT!Q162+CO!Q162+VA!Q162+OH!Q162+MA!Q162+ÑU!Q162+BI!Q162+AR!Q162+LR!Q162+LL!Q162+AY!Q162+MG!Q162+RM!Q162</f>
        <v>0</v>
      </c>
      <c r="R162" s="14">
        <f>AP!R162+TA!R162+AN!R162+AT!R162+CO!R162+VA!R162+OH!R162+MA!R162+ÑU!R162+BI!R162+AR!R162+LR!R162+LL!R162+AY!R162+MG!R162+RM!R162</f>
        <v>0</v>
      </c>
      <c r="S162" s="14">
        <f>AP!S162+TA!S162+AN!S162+AT!S162+CO!S162+VA!S162+OH!S162+MA!S162+ÑU!S162+BI!S162+AR!S162+LR!S162+LL!S162+AY!S162+MG!S162+RM!S162</f>
        <v>0</v>
      </c>
      <c r="T162" s="14">
        <f>AP!T162+TA!T162+AN!T162+AT!T162+CO!T162+VA!T162+OH!T162+MA!T162+ÑU!T162+BI!T162+AR!T162+LR!T162+LL!T162+AY!T162+MG!T162+RM!T162</f>
        <v>0</v>
      </c>
      <c r="U162" s="14">
        <f>AP!U162+TA!U162+AN!U162+AT!U162+CO!U162+VA!U162+OH!U162+MA!U162+ÑU!U162+BI!U162+AR!U162+LR!U162+LL!U162+AY!U162+MG!U162+RM!U162</f>
        <v>0</v>
      </c>
      <c r="V162" s="14">
        <f>AP!V162+TA!V162+AN!V162+AT!V162+CO!V162+VA!V162+OH!V162+MA!V162+ÑU!V162+BI!V162+AR!V162+LR!V162+LL!V162+AY!V162+MG!V162+RM!V162</f>
        <v>0</v>
      </c>
      <c r="W162" s="14">
        <f>AP!W162+TA!W162+AN!W162+AT!W162+CO!W162+VA!W162+OH!W162+MA!W162+ÑU!W162+BI!W162+AR!W162+LR!W162+LL!W162+AY!W162+MG!W162+RM!W162</f>
        <v>0</v>
      </c>
      <c r="X162" s="14">
        <f>AP!X162+TA!X162+AN!X162+AT!X162+CO!X162+VA!X162+OH!X162+MA!X162+ÑU!X162+BI!X162+AR!X162+LR!X162+LL!X162+AY!X162+MG!X162+RM!X162</f>
        <v>0</v>
      </c>
      <c r="Y162" s="14">
        <f>AP!Y162+TA!Y162+AN!Y162+AT!Y162+CO!Y162+VA!Y162+OH!Y162+MA!Y162+ÑU!Y162+BI!Y162+AR!Y162+LR!Y162+LL!Y162+AY!Y162+MG!Y162+RM!Y162</f>
        <v>0</v>
      </c>
      <c r="Z162" s="14">
        <f>AP!Z162+TA!Z162+AN!Z162+AT!Z162+CO!Z162+VA!Z162+OH!Z162+MA!Z162+ÑU!Z162+BI!Z162+AR!Z162+LR!Z162+LL!Z162+AY!Z162+MG!Z162+RM!Z162</f>
        <v>0</v>
      </c>
      <c r="AA162" s="14">
        <f>AP!AA162+TA!AA162+AN!AA162+AT!AA162+CO!AA162+VA!AA162+OH!AA162+MA!AA162+ÑU!AA162+BI!AA162+AR!AA162+LR!AA162+LL!AA162+AY!AA162+MG!AA162+RM!AA162</f>
        <v>0</v>
      </c>
      <c r="AB162" s="14">
        <f>AP!AB162+TA!AB162+AN!AB162+AT!AB162+CO!AB162+VA!AB162+OH!AB162+MA!AB162+ÑU!AB162+BI!AB162+AR!AB162+LR!AB162+LL!AB162+AY!AB162+MG!AB162+RM!AB162</f>
        <v>0</v>
      </c>
      <c r="AC162" s="14">
        <f>AP!AC162+TA!AC162+AN!AC162+AT!AC162+CO!AC162+VA!AC162+OH!AC162+MA!AC162+ÑU!AC162+BI!AC162+AR!AC162+LR!AC162+LL!AC162+AY!AC162+MG!AC162+RM!AC162</f>
        <v>0</v>
      </c>
      <c r="AD162" s="14">
        <f>AP!AD162+TA!AD162+AN!AD162+AT!AD162+CO!AD162+VA!AD162+OH!AD162+MA!AD162+ÑU!AD162+BI!AD162+AR!AD162+LR!AD162+LL!AD162+AY!AD162+MG!AD162+RM!AD162</f>
        <v>0</v>
      </c>
      <c r="AE162" s="14">
        <f>AP!AE162+TA!AE162+AN!AE162+AT!AE162+CO!AE162+VA!AE162+OH!AE162+MA!AE162+ÑU!AE162+BI!AE162+AR!AE162+LR!AE162+LL!AE162+AY!AE162+MG!AE162+RM!AE162</f>
        <v>0</v>
      </c>
      <c r="AF162" s="14">
        <f>AP!AF162+TA!AF162+AN!AF162+AT!AF162+CO!AF162+VA!AF162+OH!AF162+MA!AF162+ÑU!AF162+BI!AF162+AR!AF162+LR!AF162+LL!AF162+AY!AF162+MG!AF162+RM!AF162</f>
        <v>0</v>
      </c>
      <c r="AG162" s="14">
        <f>AP!AG162+TA!AG162+AN!AG162+AT!AG162+CO!AG162+VA!AG162+OH!AG162+MA!AG162+ÑU!AG162+BI!AG162+AR!AG162+LR!AG162+LL!AG162+AY!AG162+MG!AG162+RM!AG162</f>
        <v>0</v>
      </c>
      <c r="AH162" s="14">
        <f>AP!AH162+TA!AH162+AN!AH162+AT!AH162+CO!AH162+VA!AH162+OH!AH162+MA!AH162+ÑU!AH162+BI!AH162+AR!AH162+LR!AH162+LL!AH162+AY!AH162+MG!AH162+RM!AH162</f>
        <v>0</v>
      </c>
      <c r="AI162" s="14">
        <f>AP!AI162+TA!AI162+AN!AI162+AT!AI162+CO!AI162+VA!AI162+OH!AI162+MA!AI162+ÑU!AI162+BI!AI162+AR!AI162+LR!AI162+LL!AI162+AY!AI162+MG!AI162+RM!AI162</f>
        <v>0</v>
      </c>
      <c r="AJ162" s="14">
        <f>AP!AJ162+TA!AJ162+AN!AJ162+AT!AJ162+CO!AJ162+VA!AJ162+OH!AJ162+MA!AJ162+ÑU!AJ162+BI!AJ162+AR!AJ162+LR!AJ162+LL!AJ162+AY!AJ162+MG!AJ162+RM!AJ162</f>
        <v>0</v>
      </c>
      <c r="AK162" s="14">
        <f>AP!AK162+TA!AK162+AN!AK162+AT!AK162+CO!AK162+VA!AK162+OH!AK162+MA!AK162+ÑU!AK162+BI!AK162+AR!AK162+LR!AK162+LL!AK162+AY!AK162+MG!AK162+RM!AK162</f>
        <v>0</v>
      </c>
      <c r="AL162" s="14">
        <f>AP!AL162+TA!AL162+AN!AL162+AT!AL162+CO!AL162+VA!AL162+OH!AL162+MA!AL162+ÑU!AL162+BI!AL162+AR!AL162+LR!AL162+LL!AL162+AY!AL162+MG!AL162+RM!AL162</f>
        <v>0</v>
      </c>
      <c r="AM162" s="14">
        <f>AP!AM162+TA!AM162+AN!AM162+AT!AM162+CO!AM162+VA!AM162+OH!AM162+MA!AM162+ÑU!AM162+BI!AM162+AR!AM162+LR!AM162+LL!AM162+AY!AM162+MG!AM162+RM!AM162</f>
        <v>0</v>
      </c>
      <c r="AN162" s="17">
        <f t="shared" si="225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15">
        <f>AP!D163+TA!D163+AN!D163+AT!D163+CO!D163+VA!D163+OH!D163+MA!D163+ÑU!D163+BI!D163+AR!D163+LR!D163+LL!D163+AY!D163+MG!D163+RM!D163</f>
        <v>0</v>
      </c>
      <c r="E163" s="15">
        <f>AP!E163+TA!E163+AN!E163+AT!E163+CO!E163+VA!E163+OH!E163+MA!E163+ÑU!E163+BI!E163+AR!E163+LR!E163+LL!E163+AY!E163+MG!E163+RM!E163</f>
        <v>0</v>
      </c>
      <c r="F163" s="15">
        <f>AP!F163+TA!F163+AN!F163+AT!F163+CO!F163+VA!F163+OH!F163+MA!F163+ÑU!F163+BI!F163+AR!F163+LR!F163+LL!F163+AY!F163+MG!F163+RM!F163</f>
        <v>0</v>
      </c>
      <c r="G163" s="15">
        <f>AP!G163+TA!G163+AN!G163+AT!G163+CO!G163+VA!G163+OH!G163+MA!G163+ÑU!G163+BI!G163+AR!G163+LR!G163+LL!G163+AY!G163+MG!G163+RM!G163</f>
        <v>0</v>
      </c>
      <c r="H163" s="15">
        <f>AP!H163+TA!H163+AN!H163+AT!H163+CO!H163+VA!H163+OH!H163+MA!H163+ÑU!H163+BI!H163+AR!H163+LR!H163+LL!H163+AY!H163+MG!H163+RM!H163</f>
        <v>0</v>
      </c>
      <c r="I163" s="15">
        <f>AP!I163+TA!I163+AN!I163+AT!I163+CO!I163+VA!I163+OH!I163+MA!I163+ÑU!I163+BI!I163+AR!I163+LR!I163+LL!I163+AY!I163+MG!I163+RM!I163</f>
        <v>0</v>
      </c>
      <c r="J163" s="15">
        <f>AP!J163+TA!J163+AN!J163+AT!J163+CO!J163+VA!J163+OH!J163+MA!J163+ÑU!J163+BI!J163+AR!J163+LR!J163+LL!J163+AY!J163+MG!J163+RM!J163</f>
        <v>0</v>
      </c>
      <c r="K163" s="15">
        <f>AP!K163+TA!K163+AN!K163+AT!K163+CO!K163+VA!K163+OH!K163+MA!K163+ÑU!K163+BI!K163+AR!K163+LR!K163+LL!K163+AY!K163+MG!K163+RM!K163</f>
        <v>0</v>
      </c>
      <c r="L163" s="15">
        <f>AP!L163+TA!L163+AN!L163+AT!L163+CO!L163+VA!L163+OH!L163+MA!L163+ÑU!L163+BI!L163+AR!L163+LR!L163+LL!L163+AY!L163+MG!L163+RM!L163</f>
        <v>0</v>
      </c>
      <c r="M163" s="15">
        <f>AP!M163+TA!M163+AN!M163+AT!M163+CO!M163+VA!M163+OH!M163+MA!M163+ÑU!M163+BI!M163+AR!M163+LR!M163+LL!M163+AY!M163+MG!M163+RM!M163</f>
        <v>0</v>
      </c>
      <c r="N163" s="15">
        <f>AP!N163+TA!N163+AN!N163+AT!N163+CO!N163+VA!N163+OH!N163+MA!N163+ÑU!N163+BI!N163+AR!N163+LR!N163+LL!N163+AY!N163+MG!N163+RM!N163</f>
        <v>0</v>
      </c>
      <c r="O163" s="15">
        <f>AP!O163+TA!O163+AN!O163+AT!O163+CO!O163+VA!O163+OH!O163+MA!O163+ÑU!O163+BI!O163+AR!O163+LR!O163+LL!O163+AY!O163+MG!O163+RM!O163</f>
        <v>0</v>
      </c>
      <c r="P163" s="15">
        <f>AP!P163+TA!P163+AN!P163+AT!P163+CO!P163+VA!P163+OH!P163+MA!P163+ÑU!P163+BI!P163+AR!P163+LR!P163+LL!P163+AY!P163+MG!P163+RM!P163</f>
        <v>0</v>
      </c>
      <c r="Q163" s="15">
        <f>AP!Q163+TA!Q163+AN!Q163+AT!Q163+CO!Q163+VA!Q163+OH!Q163+MA!Q163+ÑU!Q163+BI!Q163+AR!Q163+LR!Q163+LL!Q163+AY!Q163+MG!Q163+RM!Q163</f>
        <v>0</v>
      </c>
      <c r="R163" s="15">
        <f>AP!R163+TA!R163+AN!R163+AT!R163+CO!R163+VA!R163+OH!R163+MA!R163+ÑU!R163+BI!R163+AR!R163+LR!R163+LL!R163+AY!R163+MG!R163+RM!R163</f>
        <v>0</v>
      </c>
      <c r="S163" s="15">
        <f>AP!S163+TA!S163+AN!S163+AT!S163+CO!S163+VA!S163+OH!S163+MA!S163+ÑU!S163+BI!S163+AR!S163+LR!S163+LL!S163+AY!S163+MG!S163+RM!S163</f>
        <v>0</v>
      </c>
      <c r="T163" s="15">
        <f>AP!T163+TA!T163+AN!T163+AT!T163+CO!T163+VA!T163+OH!T163+MA!T163+ÑU!T163+BI!T163+AR!T163+LR!T163+LL!T163+AY!T163+MG!T163+RM!T163</f>
        <v>0</v>
      </c>
      <c r="U163" s="15">
        <f>AP!U163+TA!U163+AN!U163+AT!U163+CO!U163+VA!U163+OH!U163+MA!U163+ÑU!U163+BI!U163+AR!U163+LR!U163+LL!U163+AY!U163+MG!U163+RM!U163</f>
        <v>0</v>
      </c>
      <c r="V163" s="15">
        <f>AP!V163+TA!V163+AN!V163+AT!V163+CO!V163+VA!V163+OH!V163+MA!V163+ÑU!V163+BI!V163+AR!V163+LR!V163+LL!V163+AY!V163+MG!V163+RM!V163</f>
        <v>0</v>
      </c>
      <c r="W163" s="15">
        <f>AP!W163+TA!W163+AN!W163+AT!W163+CO!W163+VA!W163+OH!W163+MA!W163+ÑU!W163+BI!W163+AR!W163+LR!W163+LL!W163+AY!W163+MG!W163+RM!W163</f>
        <v>0</v>
      </c>
      <c r="X163" s="15">
        <f>AP!X163+TA!X163+AN!X163+AT!X163+CO!X163+VA!X163+OH!X163+MA!X163+ÑU!X163+BI!X163+AR!X163+LR!X163+LL!X163+AY!X163+MG!X163+RM!X163</f>
        <v>0</v>
      </c>
      <c r="Y163" s="15">
        <f>AP!Y163+TA!Y163+AN!Y163+AT!Y163+CO!Y163+VA!Y163+OH!Y163+MA!Y163+ÑU!Y163+BI!Y163+AR!Y163+LR!Y163+LL!Y163+AY!Y163+MG!Y163+RM!Y163</f>
        <v>0</v>
      </c>
      <c r="Z163" s="15">
        <f>AP!Z163+TA!Z163+AN!Z163+AT!Z163+CO!Z163+VA!Z163+OH!Z163+MA!Z163+ÑU!Z163+BI!Z163+AR!Z163+LR!Z163+LL!Z163+AY!Z163+MG!Z163+RM!Z163</f>
        <v>0</v>
      </c>
      <c r="AA163" s="15">
        <f>AP!AA163+TA!AA163+AN!AA163+AT!AA163+CO!AA163+VA!AA163+OH!AA163+MA!AA163+ÑU!AA163+BI!AA163+AR!AA163+LR!AA163+LL!AA163+AY!AA163+MG!AA163+RM!AA163</f>
        <v>0</v>
      </c>
      <c r="AB163" s="15">
        <f>AP!AB163+TA!AB163+AN!AB163+AT!AB163+CO!AB163+VA!AB163+OH!AB163+MA!AB163+ÑU!AB163+BI!AB163+AR!AB163+LR!AB163+LL!AB163+AY!AB163+MG!AB163+RM!AB163</f>
        <v>0</v>
      </c>
      <c r="AC163" s="15">
        <f>AP!AC163+TA!AC163+AN!AC163+AT!AC163+CO!AC163+VA!AC163+OH!AC163+MA!AC163+ÑU!AC163+BI!AC163+AR!AC163+LR!AC163+LL!AC163+AY!AC163+MG!AC163+RM!AC163</f>
        <v>0</v>
      </c>
      <c r="AD163" s="15">
        <f>AP!AD163+TA!AD163+AN!AD163+AT!AD163+CO!AD163+VA!AD163+OH!AD163+MA!AD163+ÑU!AD163+BI!AD163+AR!AD163+LR!AD163+LL!AD163+AY!AD163+MG!AD163+RM!AD163</f>
        <v>0</v>
      </c>
      <c r="AE163" s="15">
        <f>AP!AE163+TA!AE163+AN!AE163+AT!AE163+CO!AE163+VA!AE163+OH!AE163+MA!AE163+ÑU!AE163+BI!AE163+AR!AE163+LR!AE163+LL!AE163+AY!AE163+MG!AE163+RM!AE163</f>
        <v>0</v>
      </c>
      <c r="AF163" s="15">
        <f>AP!AF163+TA!AF163+AN!AF163+AT!AF163+CO!AF163+VA!AF163+OH!AF163+MA!AF163+ÑU!AF163+BI!AF163+AR!AF163+LR!AF163+LL!AF163+AY!AF163+MG!AF163+RM!AF163</f>
        <v>0</v>
      </c>
      <c r="AG163" s="15">
        <f>AP!AG163+TA!AG163+AN!AG163+AT!AG163+CO!AG163+VA!AG163+OH!AG163+MA!AG163+ÑU!AG163+BI!AG163+AR!AG163+LR!AG163+LL!AG163+AY!AG163+MG!AG163+RM!AG163</f>
        <v>0</v>
      </c>
      <c r="AH163" s="15">
        <f>AP!AH163+TA!AH163+AN!AH163+AT!AH163+CO!AH163+VA!AH163+OH!AH163+MA!AH163+ÑU!AH163+BI!AH163+AR!AH163+LR!AH163+LL!AH163+AY!AH163+MG!AH163+RM!AH163</f>
        <v>0</v>
      </c>
      <c r="AI163" s="15">
        <f>AP!AI163+TA!AI163+AN!AI163+AT!AI163+CO!AI163+VA!AI163+OH!AI163+MA!AI163+ÑU!AI163+BI!AI163+AR!AI163+LR!AI163+LL!AI163+AY!AI163+MG!AI163+RM!AI163</f>
        <v>0</v>
      </c>
      <c r="AJ163" s="15">
        <f>AP!AJ163+TA!AJ163+AN!AJ163+AT!AJ163+CO!AJ163+VA!AJ163+OH!AJ163+MA!AJ163+ÑU!AJ163+BI!AJ163+AR!AJ163+LR!AJ163+LL!AJ163+AY!AJ163+MG!AJ163+RM!AJ163</f>
        <v>0</v>
      </c>
      <c r="AK163" s="15">
        <f>AP!AK163+TA!AK163+AN!AK163+AT!AK163+CO!AK163+VA!AK163+OH!AK163+MA!AK163+ÑU!AK163+BI!AK163+AR!AK163+LR!AK163+LL!AK163+AY!AK163+MG!AK163+RM!AK163</f>
        <v>0</v>
      </c>
      <c r="AL163" s="15">
        <f>AP!AL163+TA!AL163+AN!AL163+AT!AL163+CO!AL163+VA!AL163+OH!AL163+MA!AL163+ÑU!AL163+BI!AL163+AR!AL163+LR!AL163+LL!AL163+AY!AL163+MG!AL163+RM!AL163</f>
        <v>0</v>
      </c>
      <c r="AM163" s="15">
        <f>AP!AM163+TA!AM163+AN!AM163+AT!AM163+CO!AM163+VA!AM163+OH!AM163+MA!AM163+ÑU!AM163+BI!AM163+AR!AM163+LR!AM163+LL!AM163+AY!AM163+MG!AM163+RM!AM163</f>
        <v>0</v>
      </c>
      <c r="AN163" s="18">
        <f t="shared" si="225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4">
        <f>AP!D164+TA!D164+AN!D164+AT!D164+CO!D164+VA!D164+OH!D164+MA!D164+ÑU!D164+BI!D164+AR!D164+LR!D164+LL!D164+AY!D164+MG!D164+RM!D164</f>
        <v>0</v>
      </c>
      <c r="E164" s="14">
        <f>AP!E164+TA!E164+AN!E164+AT!E164+CO!E164+VA!E164+OH!E164+MA!E164+ÑU!E164+BI!E164+AR!E164+LR!E164+LL!E164+AY!E164+MG!E164+RM!E164</f>
        <v>0</v>
      </c>
      <c r="F164" s="14">
        <f>AP!F164+TA!F164+AN!F164+AT!F164+CO!F164+VA!F164+OH!F164+MA!F164+ÑU!F164+BI!F164+AR!F164+LR!F164+LL!F164+AY!F164+MG!F164+RM!F164</f>
        <v>0</v>
      </c>
      <c r="G164" s="14">
        <f>AP!G164+TA!G164+AN!G164+AT!G164+CO!G164+VA!G164+OH!G164+MA!G164+ÑU!G164+BI!G164+AR!G164+LR!G164+LL!G164+AY!G164+MG!G164+RM!G164</f>
        <v>0</v>
      </c>
      <c r="H164" s="14">
        <f>AP!H164+TA!H164+AN!H164+AT!H164+CO!H164+VA!H164+OH!H164+MA!H164+ÑU!H164+BI!H164+AR!H164+LR!H164+LL!H164+AY!H164+MG!H164+RM!H164</f>
        <v>0</v>
      </c>
      <c r="I164" s="14">
        <f>AP!I164+TA!I164+AN!I164+AT!I164+CO!I164+VA!I164+OH!I164+MA!I164+ÑU!I164+BI!I164+AR!I164+LR!I164+LL!I164+AY!I164+MG!I164+RM!I164</f>
        <v>0</v>
      </c>
      <c r="J164" s="14">
        <f>AP!J164+TA!J164+AN!J164+AT!J164+CO!J164+VA!J164+OH!J164+MA!J164+ÑU!J164+BI!J164+AR!J164+LR!J164+LL!J164+AY!J164+MG!J164+RM!J164</f>
        <v>0</v>
      </c>
      <c r="K164" s="14">
        <f>AP!K164+TA!K164+AN!K164+AT!K164+CO!K164+VA!K164+OH!K164+MA!K164+ÑU!K164+BI!K164+AR!K164+LR!K164+LL!K164+AY!K164+MG!K164+RM!K164</f>
        <v>0</v>
      </c>
      <c r="L164" s="14">
        <f>AP!L164+TA!L164+AN!L164+AT!L164+CO!L164+VA!L164+OH!L164+MA!L164+ÑU!L164+BI!L164+AR!L164+LR!L164+LL!L164+AY!L164+MG!L164+RM!L164</f>
        <v>0</v>
      </c>
      <c r="M164" s="14">
        <f>AP!M164+TA!M164+AN!M164+AT!M164+CO!M164+VA!M164+OH!M164+MA!M164+ÑU!M164+BI!M164+AR!M164+LR!M164+LL!M164+AY!M164+MG!M164+RM!M164</f>
        <v>0</v>
      </c>
      <c r="N164" s="14">
        <f>AP!N164+TA!N164+AN!N164+AT!N164+CO!N164+VA!N164+OH!N164+MA!N164+ÑU!N164+BI!N164+AR!N164+LR!N164+LL!N164+AY!N164+MG!N164+RM!N164</f>
        <v>0</v>
      </c>
      <c r="O164" s="14">
        <f>AP!O164+TA!O164+AN!O164+AT!O164+CO!O164+VA!O164+OH!O164+MA!O164+ÑU!O164+BI!O164+AR!O164+LR!O164+LL!O164+AY!O164+MG!O164+RM!O164</f>
        <v>0</v>
      </c>
      <c r="P164" s="14">
        <f>AP!P164+TA!P164+AN!P164+AT!P164+CO!P164+VA!P164+OH!P164+MA!P164+ÑU!P164+BI!P164+AR!P164+LR!P164+LL!P164+AY!P164+MG!P164+RM!P164</f>
        <v>0</v>
      </c>
      <c r="Q164" s="14">
        <f>AP!Q164+TA!Q164+AN!Q164+AT!Q164+CO!Q164+VA!Q164+OH!Q164+MA!Q164+ÑU!Q164+BI!Q164+AR!Q164+LR!Q164+LL!Q164+AY!Q164+MG!Q164+RM!Q164</f>
        <v>0</v>
      </c>
      <c r="R164" s="14">
        <f>AP!R164+TA!R164+AN!R164+AT!R164+CO!R164+VA!R164+OH!R164+MA!R164+ÑU!R164+BI!R164+AR!R164+LR!R164+LL!R164+AY!R164+MG!R164+RM!R164</f>
        <v>0</v>
      </c>
      <c r="S164" s="14">
        <f>AP!S164+TA!S164+AN!S164+AT!S164+CO!S164+VA!S164+OH!S164+MA!S164+ÑU!S164+BI!S164+AR!S164+LR!S164+LL!S164+AY!S164+MG!S164+RM!S164</f>
        <v>0</v>
      </c>
      <c r="T164" s="14">
        <f>AP!T164+TA!T164+AN!T164+AT!T164+CO!T164+VA!T164+OH!T164+MA!T164+ÑU!T164+BI!T164+AR!T164+LR!T164+LL!T164+AY!T164+MG!T164+RM!T164</f>
        <v>0</v>
      </c>
      <c r="U164" s="14">
        <f>AP!U164+TA!U164+AN!U164+AT!U164+CO!U164+VA!U164+OH!U164+MA!U164+ÑU!U164+BI!U164+AR!U164+LR!U164+LL!U164+AY!U164+MG!U164+RM!U164</f>
        <v>0</v>
      </c>
      <c r="V164" s="14">
        <f>AP!V164+TA!V164+AN!V164+AT!V164+CO!V164+VA!V164+OH!V164+MA!V164+ÑU!V164+BI!V164+AR!V164+LR!V164+LL!V164+AY!V164+MG!V164+RM!V164</f>
        <v>0</v>
      </c>
      <c r="W164" s="14">
        <f>AP!W164+TA!W164+AN!W164+AT!W164+CO!W164+VA!W164+OH!W164+MA!W164+ÑU!W164+BI!W164+AR!W164+LR!W164+LL!W164+AY!W164+MG!W164+RM!W164</f>
        <v>0</v>
      </c>
      <c r="X164" s="14">
        <f>AP!X164+TA!X164+AN!X164+AT!X164+CO!X164+VA!X164+OH!X164+MA!X164+ÑU!X164+BI!X164+AR!X164+LR!X164+LL!X164+AY!X164+MG!X164+RM!X164</f>
        <v>0</v>
      </c>
      <c r="Y164" s="14">
        <f>AP!Y164+TA!Y164+AN!Y164+AT!Y164+CO!Y164+VA!Y164+OH!Y164+MA!Y164+ÑU!Y164+BI!Y164+AR!Y164+LR!Y164+LL!Y164+AY!Y164+MG!Y164+RM!Y164</f>
        <v>0</v>
      </c>
      <c r="Z164" s="14">
        <f>AP!Z164+TA!Z164+AN!Z164+AT!Z164+CO!Z164+VA!Z164+OH!Z164+MA!Z164+ÑU!Z164+BI!Z164+AR!Z164+LR!Z164+LL!Z164+AY!Z164+MG!Z164+RM!Z164</f>
        <v>0</v>
      </c>
      <c r="AA164" s="14">
        <f>AP!AA164+TA!AA164+AN!AA164+AT!AA164+CO!AA164+VA!AA164+OH!AA164+MA!AA164+ÑU!AA164+BI!AA164+AR!AA164+LR!AA164+LL!AA164+AY!AA164+MG!AA164+RM!AA164</f>
        <v>0</v>
      </c>
      <c r="AB164" s="14">
        <f>AP!AB164+TA!AB164+AN!AB164+AT!AB164+CO!AB164+VA!AB164+OH!AB164+MA!AB164+ÑU!AB164+BI!AB164+AR!AB164+LR!AB164+LL!AB164+AY!AB164+MG!AB164+RM!AB164</f>
        <v>0</v>
      </c>
      <c r="AC164" s="14">
        <f>AP!AC164+TA!AC164+AN!AC164+AT!AC164+CO!AC164+VA!AC164+OH!AC164+MA!AC164+ÑU!AC164+BI!AC164+AR!AC164+LR!AC164+LL!AC164+AY!AC164+MG!AC164+RM!AC164</f>
        <v>0</v>
      </c>
      <c r="AD164" s="14">
        <f>AP!AD164+TA!AD164+AN!AD164+AT!AD164+CO!AD164+VA!AD164+OH!AD164+MA!AD164+ÑU!AD164+BI!AD164+AR!AD164+LR!AD164+LL!AD164+AY!AD164+MG!AD164+RM!AD164</f>
        <v>0</v>
      </c>
      <c r="AE164" s="14">
        <f>AP!AE164+TA!AE164+AN!AE164+AT!AE164+CO!AE164+VA!AE164+OH!AE164+MA!AE164+ÑU!AE164+BI!AE164+AR!AE164+LR!AE164+LL!AE164+AY!AE164+MG!AE164+RM!AE164</f>
        <v>0</v>
      </c>
      <c r="AF164" s="14">
        <f>AP!AF164+TA!AF164+AN!AF164+AT!AF164+CO!AF164+VA!AF164+OH!AF164+MA!AF164+ÑU!AF164+BI!AF164+AR!AF164+LR!AF164+LL!AF164+AY!AF164+MG!AF164+RM!AF164</f>
        <v>0</v>
      </c>
      <c r="AG164" s="14">
        <f>AP!AG164+TA!AG164+AN!AG164+AT!AG164+CO!AG164+VA!AG164+OH!AG164+MA!AG164+ÑU!AG164+BI!AG164+AR!AG164+LR!AG164+LL!AG164+AY!AG164+MG!AG164+RM!AG164</f>
        <v>0</v>
      </c>
      <c r="AH164" s="14">
        <f>AP!AH164+TA!AH164+AN!AH164+AT!AH164+CO!AH164+VA!AH164+OH!AH164+MA!AH164+ÑU!AH164+BI!AH164+AR!AH164+LR!AH164+LL!AH164+AY!AH164+MG!AH164+RM!AH164</f>
        <v>0</v>
      </c>
      <c r="AI164" s="14">
        <f>AP!AI164+TA!AI164+AN!AI164+AT!AI164+CO!AI164+VA!AI164+OH!AI164+MA!AI164+ÑU!AI164+BI!AI164+AR!AI164+LR!AI164+LL!AI164+AY!AI164+MG!AI164+RM!AI164</f>
        <v>0</v>
      </c>
      <c r="AJ164" s="14">
        <f>AP!AJ164+TA!AJ164+AN!AJ164+AT!AJ164+CO!AJ164+VA!AJ164+OH!AJ164+MA!AJ164+ÑU!AJ164+BI!AJ164+AR!AJ164+LR!AJ164+LL!AJ164+AY!AJ164+MG!AJ164+RM!AJ164</f>
        <v>0</v>
      </c>
      <c r="AK164" s="14">
        <f>AP!AK164+TA!AK164+AN!AK164+AT!AK164+CO!AK164+VA!AK164+OH!AK164+MA!AK164+ÑU!AK164+BI!AK164+AR!AK164+LR!AK164+LL!AK164+AY!AK164+MG!AK164+RM!AK164</f>
        <v>0</v>
      </c>
      <c r="AL164" s="14">
        <f>AP!AL164+TA!AL164+AN!AL164+AT!AL164+CO!AL164+VA!AL164+OH!AL164+MA!AL164+ÑU!AL164+BI!AL164+AR!AL164+LR!AL164+LL!AL164+AY!AL164+MG!AL164+RM!AL164</f>
        <v>0</v>
      </c>
      <c r="AM164" s="14">
        <f>AP!AM164+TA!AM164+AN!AM164+AT!AM164+CO!AM164+VA!AM164+OH!AM164+MA!AM164+ÑU!AM164+BI!AM164+AR!AM164+LR!AM164+LL!AM164+AY!AM164+MG!AM164+RM!AM164</f>
        <v>0</v>
      </c>
      <c r="AN164" s="17">
        <f t="shared" si="225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5">
        <f>AP!D165+TA!D165+AN!D165+AT!D165+CO!D165+VA!D165+OH!D165+MA!D165+ÑU!D165+BI!D165+AR!D165+LR!D165+LL!D165+AY!D165+MG!D165+RM!D165</f>
        <v>0</v>
      </c>
      <c r="E165" s="15">
        <f>AP!E165+TA!E165+AN!E165+AT!E165+CO!E165+VA!E165+OH!E165+MA!E165+ÑU!E165+BI!E165+AR!E165+LR!E165+LL!E165+AY!E165+MG!E165+RM!E165</f>
        <v>0</v>
      </c>
      <c r="F165" s="15">
        <f>AP!F165+TA!F165+AN!F165+AT!F165+CO!F165+VA!F165+OH!F165+MA!F165+ÑU!F165+BI!F165+AR!F165+LR!F165+LL!F165+AY!F165+MG!F165+RM!F165</f>
        <v>0</v>
      </c>
      <c r="G165" s="15">
        <f>AP!G165+TA!G165+AN!G165+AT!G165+CO!G165+VA!G165+OH!G165+MA!G165+ÑU!G165+BI!G165+AR!G165+LR!G165+LL!G165+AY!G165+MG!G165+RM!G165</f>
        <v>0</v>
      </c>
      <c r="H165" s="15">
        <f>AP!H165+TA!H165+AN!H165+AT!H165+CO!H165+VA!H165+OH!H165+MA!H165+ÑU!H165+BI!H165+AR!H165+LR!H165+LL!H165+AY!H165+MG!H165+RM!H165</f>
        <v>0</v>
      </c>
      <c r="I165" s="15">
        <f>AP!I165+TA!I165+AN!I165+AT!I165+CO!I165+VA!I165+OH!I165+MA!I165+ÑU!I165+BI!I165+AR!I165+LR!I165+LL!I165+AY!I165+MG!I165+RM!I165</f>
        <v>0</v>
      </c>
      <c r="J165" s="15">
        <f>AP!J165+TA!J165+AN!J165+AT!J165+CO!J165+VA!J165+OH!J165+MA!J165+ÑU!J165+BI!J165+AR!J165+LR!J165+LL!J165+AY!J165+MG!J165+RM!J165</f>
        <v>0</v>
      </c>
      <c r="K165" s="15">
        <f>AP!K165+TA!K165+AN!K165+AT!K165+CO!K165+VA!K165+OH!K165+MA!K165+ÑU!K165+BI!K165+AR!K165+LR!K165+LL!K165+AY!K165+MG!K165+RM!K165</f>
        <v>0</v>
      </c>
      <c r="L165" s="15">
        <f>AP!L165+TA!L165+AN!L165+AT!L165+CO!L165+VA!L165+OH!L165+MA!L165+ÑU!L165+BI!L165+AR!L165+LR!L165+LL!L165+AY!L165+MG!L165+RM!L165</f>
        <v>0</v>
      </c>
      <c r="M165" s="15">
        <f>AP!M165+TA!M165+AN!M165+AT!M165+CO!M165+VA!M165+OH!M165+MA!M165+ÑU!M165+BI!M165+AR!M165+LR!M165+LL!M165+AY!M165+MG!M165+RM!M165</f>
        <v>0</v>
      </c>
      <c r="N165" s="15">
        <f>AP!N165+TA!N165+AN!N165+AT!N165+CO!N165+VA!N165+OH!N165+MA!N165+ÑU!N165+BI!N165+AR!N165+LR!N165+LL!N165+AY!N165+MG!N165+RM!N165</f>
        <v>0</v>
      </c>
      <c r="O165" s="15">
        <f>AP!O165+TA!O165+AN!O165+AT!O165+CO!O165+VA!O165+OH!O165+MA!O165+ÑU!O165+BI!O165+AR!O165+LR!O165+LL!O165+AY!O165+MG!O165+RM!O165</f>
        <v>0</v>
      </c>
      <c r="P165" s="15">
        <f>AP!P165+TA!P165+AN!P165+AT!P165+CO!P165+VA!P165+OH!P165+MA!P165+ÑU!P165+BI!P165+AR!P165+LR!P165+LL!P165+AY!P165+MG!P165+RM!P165</f>
        <v>0</v>
      </c>
      <c r="Q165" s="15">
        <f>AP!Q165+TA!Q165+AN!Q165+AT!Q165+CO!Q165+VA!Q165+OH!Q165+MA!Q165+ÑU!Q165+BI!Q165+AR!Q165+LR!Q165+LL!Q165+AY!Q165+MG!Q165+RM!Q165</f>
        <v>0</v>
      </c>
      <c r="R165" s="15">
        <f>AP!R165+TA!R165+AN!R165+AT!R165+CO!R165+VA!R165+OH!R165+MA!R165+ÑU!R165+BI!R165+AR!R165+LR!R165+LL!R165+AY!R165+MG!R165+RM!R165</f>
        <v>0</v>
      </c>
      <c r="S165" s="15">
        <f>AP!S165+TA!S165+AN!S165+AT!S165+CO!S165+VA!S165+OH!S165+MA!S165+ÑU!S165+BI!S165+AR!S165+LR!S165+LL!S165+AY!S165+MG!S165+RM!S165</f>
        <v>0</v>
      </c>
      <c r="T165" s="15">
        <f>AP!T165+TA!T165+AN!T165+AT!T165+CO!T165+VA!T165+OH!T165+MA!T165+ÑU!T165+BI!T165+AR!T165+LR!T165+LL!T165+AY!T165+MG!T165+RM!T165</f>
        <v>0</v>
      </c>
      <c r="U165" s="15">
        <f>AP!U165+TA!U165+AN!U165+AT!U165+CO!U165+VA!U165+OH!U165+MA!U165+ÑU!U165+BI!U165+AR!U165+LR!U165+LL!U165+AY!U165+MG!U165+RM!U165</f>
        <v>0</v>
      </c>
      <c r="V165" s="15">
        <f>AP!V165+TA!V165+AN!V165+AT!V165+CO!V165+VA!V165+OH!V165+MA!V165+ÑU!V165+BI!V165+AR!V165+LR!V165+LL!V165+AY!V165+MG!V165+RM!V165</f>
        <v>0</v>
      </c>
      <c r="W165" s="15">
        <f>AP!W165+TA!W165+AN!W165+AT!W165+CO!W165+VA!W165+OH!W165+MA!W165+ÑU!W165+BI!W165+AR!W165+LR!W165+LL!W165+AY!W165+MG!W165+RM!W165</f>
        <v>0</v>
      </c>
      <c r="X165" s="15">
        <f>AP!X165+TA!X165+AN!X165+AT!X165+CO!X165+VA!X165+OH!X165+MA!X165+ÑU!X165+BI!X165+AR!X165+LR!X165+LL!X165+AY!X165+MG!X165+RM!X165</f>
        <v>0</v>
      </c>
      <c r="Y165" s="15">
        <f>AP!Y165+TA!Y165+AN!Y165+AT!Y165+CO!Y165+VA!Y165+OH!Y165+MA!Y165+ÑU!Y165+BI!Y165+AR!Y165+LR!Y165+LL!Y165+AY!Y165+MG!Y165+RM!Y165</f>
        <v>0</v>
      </c>
      <c r="Z165" s="15">
        <f>AP!Z165+TA!Z165+AN!Z165+AT!Z165+CO!Z165+VA!Z165+OH!Z165+MA!Z165+ÑU!Z165+BI!Z165+AR!Z165+LR!Z165+LL!Z165+AY!Z165+MG!Z165+RM!Z165</f>
        <v>0</v>
      </c>
      <c r="AA165" s="15">
        <f>AP!AA165+TA!AA165+AN!AA165+AT!AA165+CO!AA165+VA!AA165+OH!AA165+MA!AA165+ÑU!AA165+BI!AA165+AR!AA165+LR!AA165+LL!AA165+AY!AA165+MG!AA165+RM!AA165</f>
        <v>0</v>
      </c>
      <c r="AB165" s="15">
        <f>AP!AB165+TA!AB165+AN!AB165+AT!AB165+CO!AB165+VA!AB165+OH!AB165+MA!AB165+ÑU!AB165+BI!AB165+AR!AB165+LR!AB165+LL!AB165+AY!AB165+MG!AB165+RM!AB165</f>
        <v>0</v>
      </c>
      <c r="AC165" s="15">
        <f>AP!AC165+TA!AC165+AN!AC165+AT!AC165+CO!AC165+VA!AC165+OH!AC165+MA!AC165+ÑU!AC165+BI!AC165+AR!AC165+LR!AC165+LL!AC165+AY!AC165+MG!AC165+RM!AC165</f>
        <v>0</v>
      </c>
      <c r="AD165" s="15">
        <f>AP!AD165+TA!AD165+AN!AD165+AT!AD165+CO!AD165+VA!AD165+OH!AD165+MA!AD165+ÑU!AD165+BI!AD165+AR!AD165+LR!AD165+LL!AD165+AY!AD165+MG!AD165+RM!AD165</f>
        <v>0</v>
      </c>
      <c r="AE165" s="15">
        <f>AP!AE165+TA!AE165+AN!AE165+AT!AE165+CO!AE165+VA!AE165+OH!AE165+MA!AE165+ÑU!AE165+BI!AE165+AR!AE165+LR!AE165+LL!AE165+AY!AE165+MG!AE165+RM!AE165</f>
        <v>0</v>
      </c>
      <c r="AF165" s="15">
        <f>AP!AF165+TA!AF165+AN!AF165+AT!AF165+CO!AF165+VA!AF165+OH!AF165+MA!AF165+ÑU!AF165+BI!AF165+AR!AF165+LR!AF165+LL!AF165+AY!AF165+MG!AF165+RM!AF165</f>
        <v>0</v>
      </c>
      <c r="AG165" s="15">
        <f>AP!AG165+TA!AG165+AN!AG165+AT!AG165+CO!AG165+VA!AG165+OH!AG165+MA!AG165+ÑU!AG165+BI!AG165+AR!AG165+LR!AG165+LL!AG165+AY!AG165+MG!AG165+RM!AG165</f>
        <v>0</v>
      </c>
      <c r="AH165" s="15">
        <f>AP!AH165+TA!AH165+AN!AH165+AT!AH165+CO!AH165+VA!AH165+OH!AH165+MA!AH165+ÑU!AH165+BI!AH165+AR!AH165+LR!AH165+LL!AH165+AY!AH165+MG!AH165+RM!AH165</f>
        <v>0</v>
      </c>
      <c r="AI165" s="15">
        <f>AP!AI165+TA!AI165+AN!AI165+AT!AI165+CO!AI165+VA!AI165+OH!AI165+MA!AI165+ÑU!AI165+BI!AI165+AR!AI165+LR!AI165+LL!AI165+AY!AI165+MG!AI165+RM!AI165</f>
        <v>0</v>
      </c>
      <c r="AJ165" s="15">
        <f>AP!AJ165+TA!AJ165+AN!AJ165+AT!AJ165+CO!AJ165+VA!AJ165+OH!AJ165+MA!AJ165+ÑU!AJ165+BI!AJ165+AR!AJ165+LR!AJ165+LL!AJ165+AY!AJ165+MG!AJ165+RM!AJ165</f>
        <v>0</v>
      </c>
      <c r="AK165" s="15">
        <f>AP!AK165+TA!AK165+AN!AK165+AT!AK165+CO!AK165+VA!AK165+OH!AK165+MA!AK165+ÑU!AK165+BI!AK165+AR!AK165+LR!AK165+LL!AK165+AY!AK165+MG!AK165+RM!AK165</f>
        <v>0</v>
      </c>
      <c r="AL165" s="15">
        <f>AP!AL165+TA!AL165+AN!AL165+AT!AL165+CO!AL165+VA!AL165+OH!AL165+MA!AL165+ÑU!AL165+BI!AL165+AR!AL165+LR!AL165+LL!AL165+AY!AL165+MG!AL165+RM!AL165</f>
        <v>0</v>
      </c>
      <c r="AM165" s="15">
        <f>AP!AM165+TA!AM165+AN!AM165+AT!AM165+CO!AM165+VA!AM165+OH!AM165+MA!AM165+ÑU!AM165+BI!AM165+AR!AM165+LR!AM165+LL!AM165+AY!AM165+MG!AM165+RM!AM165</f>
        <v>0</v>
      </c>
      <c r="AN165" s="18">
        <f t="shared" si="225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11-04-2025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customSheetViews>
    <customSheetView guid="{959E8473-4BBD-4810-A557-E552B061EC9D}" scale="75" showPageBreaks="1" showRuler="0">
      <pane xSplit="3" ySplit="11" topLeftCell="G112" activePane="bottomRight" state="frozen"/>
      <selection pane="bottomRight" activeCell="P124" sqref="P124"/>
      <pageMargins left="0.25" right="0.75" top="0.14000000000000001" bottom="1" header="0" footer="0"/>
      <pageSetup orientation="portrait" horizontalDpi="4294967293" r:id="rId1"/>
      <headerFooter alignWithMargins="0"/>
    </customSheetView>
    <customSheetView guid="{7B509E1D-EAE6-4EE2-8A3E-8320CDE5A399}" scale="75" showRuler="0">
      <selection sqref="A1:Q1"/>
      <pageMargins left="0.25" right="0.75" top="0.14000000000000001" bottom="1" header="0" footer="0"/>
      <pageSetup orientation="portrait" horizontalDpi="4294967293" verticalDpi="0" r:id="rId2"/>
      <headerFooter alignWithMargins="0"/>
    </customSheetView>
  </customSheetViews>
  <mergeCells count="87">
    <mergeCell ref="D7:AM7"/>
    <mergeCell ref="D62:AM62"/>
    <mergeCell ref="D117:AM117"/>
    <mergeCell ref="A107:A110"/>
    <mergeCell ref="B109:B110"/>
    <mergeCell ref="B101:B102"/>
    <mergeCell ref="B48:B49"/>
    <mergeCell ref="B93:B94"/>
    <mergeCell ref="B83:B84"/>
    <mergeCell ref="B85:B86"/>
    <mergeCell ref="B87:B88"/>
    <mergeCell ref="B89:B90"/>
    <mergeCell ref="B91:B92"/>
    <mergeCell ref="B24:B25"/>
    <mergeCell ref="B97:B98"/>
    <mergeCell ref="B79:B80"/>
    <mergeCell ref="A67:A78"/>
    <mergeCell ref="A79:A94"/>
    <mergeCell ref="A162:A165"/>
    <mergeCell ref="B164:B165"/>
    <mergeCell ref="AN7:AN8"/>
    <mergeCell ref="A62:C63"/>
    <mergeCell ref="AN62:AN63"/>
    <mergeCell ref="B36:B37"/>
    <mergeCell ref="B34:B35"/>
    <mergeCell ref="B44:B45"/>
    <mergeCell ref="B14:B15"/>
    <mergeCell ref="B52:B53"/>
    <mergeCell ref="B46:B47"/>
    <mergeCell ref="B26:B27"/>
    <mergeCell ref="B28:B29"/>
    <mergeCell ref="B30:B31"/>
    <mergeCell ref="B158:B159"/>
    <mergeCell ref="AN117:AN118"/>
    <mergeCell ref="B122:B123"/>
    <mergeCell ref="B124:B125"/>
    <mergeCell ref="B126:B127"/>
    <mergeCell ref="B128:B129"/>
    <mergeCell ref="B130:B131"/>
    <mergeCell ref="A117:C118"/>
    <mergeCell ref="B134:B135"/>
    <mergeCell ref="A134:A149"/>
    <mergeCell ref="B132:B133"/>
    <mergeCell ref="A150:A161"/>
    <mergeCell ref="A95:A106"/>
    <mergeCell ref="A122:A133"/>
    <mergeCell ref="B162:B163"/>
    <mergeCell ref="B136:B137"/>
    <mergeCell ref="B138:B139"/>
    <mergeCell ref="B140:B141"/>
    <mergeCell ref="B142:B143"/>
    <mergeCell ref="B144:B145"/>
    <mergeCell ref="B146:B147"/>
    <mergeCell ref="B148:B149"/>
    <mergeCell ref="B152:B153"/>
    <mergeCell ref="B154:B155"/>
    <mergeCell ref="B156:B157"/>
    <mergeCell ref="B160:B161"/>
    <mergeCell ref="B107:B108"/>
    <mergeCell ref="B150:B151"/>
    <mergeCell ref="B77:B78"/>
    <mergeCell ref="B105:B106"/>
    <mergeCell ref="B67:B68"/>
    <mergeCell ref="B69:B70"/>
    <mergeCell ref="B71:B72"/>
    <mergeCell ref="B73:B74"/>
    <mergeCell ref="B75:B76"/>
    <mergeCell ref="B95:B96"/>
    <mergeCell ref="B103:B104"/>
    <mergeCell ref="B81:B82"/>
    <mergeCell ref="B99:B100"/>
    <mergeCell ref="A7:C8"/>
    <mergeCell ref="B32:B33"/>
    <mergeCell ref="B16:B17"/>
    <mergeCell ref="B20:B21"/>
    <mergeCell ref="B18:B19"/>
    <mergeCell ref="B12:B13"/>
    <mergeCell ref="A52:A55"/>
    <mergeCell ref="B54:B55"/>
    <mergeCell ref="B22:B23"/>
    <mergeCell ref="B40:B41"/>
    <mergeCell ref="B42:B43"/>
    <mergeCell ref="A40:A51"/>
    <mergeCell ref="A24:A39"/>
    <mergeCell ref="A12:A23"/>
    <mergeCell ref="B38:B39"/>
    <mergeCell ref="B50:B51"/>
  </mergeCells>
  <phoneticPr fontId="0" type="noConversion"/>
  <printOptions horizontalCentered="1" verticalCentered="1"/>
  <pageMargins left="0" right="0.39370078740157483" top="0.19685039370078741" bottom="0.19685039370078741" header="0" footer="0"/>
  <pageSetup scale="53" fitToWidth="3" fitToHeight="3" orientation="portrait" r:id="rId3"/>
  <headerFooter alignWithMargins="0"/>
  <rowBreaks count="2" manualBreakCount="2">
    <brk id="58" max="33" man="1"/>
    <brk id="113" max="33" man="1"/>
  </rowBreaks>
  <drawing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>
    <tabColor rgb="FFFFFF00"/>
  </sheetPr>
  <dimension ref="A1:AP131"/>
  <sheetViews>
    <sheetView tabSelected="1" zoomScale="85" zoomScaleNormal="85" workbookViewId="0">
      <pane xSplit="2" ySplit="11" topLeftCell="AL12" activePane="bottomRight" state="frozen"/>
      <selection activeCell="A7" sqref="A7:C8"/>
      <selection pane="topRight" activeCell="A7" sqref="A7:C8"/>
      <selection pane="bottomLeft" activeCell="A7" sqref="A7:C8"/>
      <selection pane="bottomRight" activeCell="A7" sqref="A7:B8"/>
    </sheetView>
  </sheetViews>
  <sheetFormatPr baseColWidth="10" defaultRowHeight="12.75" customHeight="1" x14ac:dyDescent="0.2"/>
  <cols>
    <col min="1" max="1" width="42.42578125" style="7" customWidth="1"/>
    <col min="2" max="2" width="18.5703125" style="7" customWidth="1"/>
    <col min="3" max="3" width="13.5703125" style="7" customWidth="1"/>
    <col min="4" max="20" width="11.7109375" style="7" customWidth="1"/>
    <col min="21" max="21" width="12.85546875" style="7" customWidth="1"/>
    <col min="22" max="22" width="11.7109375" style="7" customWidth="1"/>
    <col min="23" max="39" width="16.7109375" style="7" customWidth="1"/>
    <col min="40" max="65" width="13.7109375" style="7" customWidth="1"/>
    <col min="66" max="16384" width="11.42578125" style="7"/>
  </cols>
  <sheetData>
    <row r="1" spans="1:41" ht="12.75" customHeight="1" x14ac:dyDescent="0.2">
      <c r="A1" s="3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Y1" s="4"/>
      <c r="Z1" s="4"/>
      <c r="AL1" s="27" t="str">
        <f>'Ingreso de Datos 2025'!A1</f>
        <v>SUBSIDIOS OTORGADOS PROGRAMA REGULAR Y RECONSTRUCCIÓN</v>
      </c>
    </row>
    <row r="2" spans="1:41" ht="12.75" customHeight="1" x14ac:dyDescent="0.2">
      <c r="A2" s="3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Y2" s="4"/>
      <c r="Z2" s="4"/>
      <c r="AL2" s="27" t="s">
        <v>66</v>
      </c>
    </row>
    <row r="3" spans="1:41" ht="12.75" customHeight="1" x14ac:dyDescent="0.2">
      <c r="A3" s="3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7" t="s">
        <v>43</v>
      </c>
    </row>
    <row r="4" spans="1:41" ht="12.75" customHeight="1" x14ac:dyDescent="0.2">
      <c r="A4" s="3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Y4" s="4"/>
      <c r="Z4" s="4"/>
      <c r="AL4" s="26" t="str">
        <f>'Ingreso de Datos 2025'!A6</f>
        <v>PERIODO: 1990 - MARZO 2025</v>
      </c>
    </row>
    <row r="5" spans="1:41" ht="12.75" customHeight="1" x14ac:dyDescent="0.2">
      <c r="A5" s="3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Y5" s="4"/>
      <c r="Z5" s="4"/>
    </row>
    <row r="6" spans="1:41" ht="12.75" customHeight="1" x14ac:dyDescent="0.2">
      <c r="A6" s="52" t="s">
        <v>50</v>
      </c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2"/>
      <c r="X6" s="2"/>
      <c r="Y6" s="4"/>
      <c r="Z6" s="4"/>
    </row>
    <row r="7" spans="1:41" ht="12.75" customHeight="1" x14ac:dyDescent="0.2">
      <c r="A7" s="154" t="s">
        <v>38</v>
      </c>
      <c r="B7" s="155"/>
      <c r="C7" s="163" t="s">
        <v>4</v>
      </c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1" t="s">
        <v>5</v>
      </c>
    </row>
    <row r="8" spans="1:41" ht="12.75" customHeight="1" thickBot="1" x14ac:dyDescent="0.25">
      <c r="A8" s="157"/>
      <c r="B8" s="159"/>
      <c r="C8" s="122">
        <v>1990</v>
      </c>
      <c r="D8" s="122">
        <v>1991</v>
      </c>
      <c r="E8" s="122">
        <v>1992</v>
      </c>
      <c r="F8" s="122">
        <v>1993</v>
      </c>
      <c r="G8" s="122">
        <v>1994</v>
      </c>
      <c r="H8" s="122">
        <v>1995</v>
      </c>
      <c r="I8" s="122">
        <v>1996</v>
      </c>
      <c r="J8" s="122">
        <v>1997</v>
      </c>
      <c r="K8" s="122">
        <v>1998</v>
      </c>
      <c r="L8" s="122">
        <v>1999</v>
      </c>
      <c r="M8" s="122">
        <v>2000</v>
      </c>
      <c r="N8" s="122">
        <v>2001</v>
      </c>
      <c r="O8" s="122">
        <v>2002</v>
      </c>
      <c r="P8" s="122">
        <v>2003</v>
      </c>
      <c r="Q8" s="122">
        <v>2004</v>
      </c>
      <c r="R8" s="122">
        <v>2005</v>
      </c>
      <c r="S8" s="122">
        <v>2006</v>
      </c>
      <c r="T8" s="122">
        <v>2007</v>
      </c>
      <c r="U8" s="122">
        <v>2008</v>
      </c>
      <c r="V8" s="122">
        <v>2009</v>
      </c>
      <c r="W8" s="122">
        <v>2010</v>
      </c>
      <c r="X8" s="122">
        <v>2011</v>
      </c>
      <c r="Y8" s="122">
        <v>2012</v>
      </c>
      <c r="Z8" s="122">
        <v>2013</v>
      </c>
      <c r="AA8" s="122">
        <v>2014</v>
      </c>
      <c r="AB8" s="122">
        <v>2015</v>
      </c>
      <c r="AC8" s="122">
        <v>2016</v>
      </c>
      <c r="AD8" s="122">
        <v>2017</v>
      </c>
      <c r="AE8" s="122">
        <v>2018</v>
      </c>
      <c r="AF8" s="122">
        <v>2019</v>
      </c>
      <c r="AG8" s="122">
        <v>2020</v>
      </c>
      <c r="AH8" s="122">
        <v>2021</v>
      </c>
      <c r="AI8" s="122">
        <v>2022</v>
      </c>
      <c r="AJ8" s="125">
        <v>2023</v>
      </c>
      <c r="AK8" s="126">
        <v>2024</v>
      </c>
      <c r="AL8" s="122">
        <v>2025</v>
      </c>
      <c r="AM8" s="162"/>
    </row>
    <row r="9" spans="1:41" s="9" customFormat="1" ht="12.75" customHeight="1" x14ac:dyDescent="0.2">
      <c r="A9" s="167" t="s">
        <v>7</v>
      </c>
      <c r="B9" s="56" t="s">
        <v>0</v>
      </c>
      <c r="C9" s="50">
        <f>C12+C14+C16+C18+C20+C22+C26+C28+C30+C32+C34+C36+C38+C40+C42+C24</f>
        <v>51343</v>
      </c>
      <c r="D9" s="50">
        <f t="shared" ref="D9:AL9" si="0">D12+D14+D16+D18+D20+D22+D26+D28+D30+D32+D34+D36+D38+D40+D42+D24</f>
        <v>52575</v>
      </c>
      <c r="E9" s="50">
        <f t="shared" si="0"/>
        <v>61472</v>
      </c>
      <c r="F9" s="50">
        <f t="shared" si="0"/>
        <v>62208</v>
      </c>
      <c r="G9" s="50">
        <f t="shared" si="0"/>
        <v>66985</v>
      </c>
      <c r="H9" s="50">
        <f t="shared" si="0"/>
        <v>68807</v>
      </c>
      <c r="I9" s="50">
        <f t="shared" si="0"/>
        <v>74021</v>
      </c>
      <c r="J9" s="50">
        <f t="shared" si="0"/>
        <v>64943</v>
      </c>
      <c r="K9" s="50">
        <f t="shared" si="0"/>
        <v>65966</v>
      </c>
      <c r="L9" s="50">
        <f t="shared" si="0"/>
        <v>69903</v>
      </c>
      <c r="M9" s="50">
        <f t="shared" si="0"/>
        <v>66339</v>
      </c>
      <c r="N9" s="50">
        <f t="shared" si="0"/>
        <v>67396</v>
      </c>
      <c r="O9" s="50">
        <f t="shared" si="0"/>
        <v>90775</v>
      </c>
      <c r="P9" s="50">
        <f t="shared" si="0"/>
        <v>89816</v>
      </c>
      <c r="Q9" s="50">
        <f t="shared" si="0"/>
        <v>84179</v>
      </c>
      <c r="R9" s="50">
        <f t="shared" si="0"/>
        <v>115558</v>
      </c>
      <c r="S9" s="50">
        <f t="shared" si="0"/>
        <v>117666</v>
      </c>
      <c r="T9" s="50">
        <f t="shared" si="0"/>
        <v>222113</v>
      </c>
      <c r="U9" s="50">
        <f t="shared" si="0"/>
        <v>155186</v>
      </c>
      <c r="V9" s="50">
        <f t="shared" si="0"/>
        <v>218913</v>
      </c>
      <c r="W9" s="50">
        <f t="shared" si="0"/>
        <v>212516</v>
      </c>
      <c r="X9" s="50">
        <f t="shared" si="0"/>
        <v>204229</v>
      </c>
      <c r="Y9" s="50">
        <f t="shared" si="0"/>
        <v>163563</v>
      </c>
      <c r="Z9" s="50">
        <f t="shared" si="0"/>
        <v>208885</v>
      </c>
      <c r="AA9" s="50">
        <f t="shared" si="0"/>
        <v>185054</v>
      </c>
      <c r="AB9" s="50">
        <f t="shared" si="0"/>
        <v>253694</v>
      </c>
      <c r="AC9" s="50">
        <f t="shared" si="0"/>
        <v>263854</v>
      </c>
      <c r="AD9" s="50">
        <f t="shared" si="0"/>
        <v>246438</v>
      </c>
      <c r="AE9" s="50">
        <f t="shared" si="0"/>
        <v>193481</v>
      </c>
      <c r="AF9" s="50">
        <f t="shared" ref="AF9:AJ9" si="1">AF12+AF14+AF16+AF18+AF20+AF22+AF26+AF28+AF30+AF32+AF34+AF36+AF38+AF40+AF42+AF24</f>
        <v>212470</v>
      </c>
      <c r="AG9" s="50">
        <f t="shared" si="1"/>
        <v>281586</v>
      </c>
      <c r="AH9" s="50">
        <f t="shared" si="1"/>
        <v>288741</v>
      </c>
      <c r="AI9" s="50">
        <f t="shared" si="1"/>
        <v>181618</v>
      </c>
      <c r="AJ9" s="50">
        <f t="shared" si="1"/>
        <v>173548</v>
      </c>
      <c r="AK9" s="50">
        <f t="shared" ref="AK9" si="2">AK12+AK14+AK16+AK18+AK20+AK22+AK26+AK28+AK30+AK32+AK34+AK36+AK38+AK40+AK42+AK24</f>
        <v>134854</v>
      </c>
      <c r="AL9" s="50">
        <f t="shared" si="0"/>
        <v>4430</v>
      </c>
      <c r="AM9" s="31">
        <f>SUM(C9:AL9)</f>
        <v>5075125</v>
      </c>
      <c r="AO9" s="8"/>
    </row>
    <row r="10" spans="1:41" s="9" customFormat="1" ht="12.75" customHeight="1" thickBot="1" x14ac:dyDescent="0.25">
      <c r="A10" s="168"/>
      <c r="B10" s="57" t="s">
        <v>3</v>
      </c>
      <c r="C10" s="51">
        <f>C13+C15+C17+C19+C21+C23+C27+C29+C31+C33+C35+C37+C39+C41+C43+C25</f>
        <v>5924700</v>
      </c>
      <c r="D10" s="51">
        <f t="shared" ref="D10:AL10" si="3">D13+D15+D17+D19+D21+D23+D27+D29+D31+D33+D35+D37+D39+D41+D43+D25</f>
        <v>5932624</v>
      </c>
      <c r="E10" s="51">
        <f t="shared" si="3"/>
        <v>6684853</v>
      </c>
      <c r="F10" s="51">
        <f t="shared" si="3"/>
        <v>6958443</v>
      </c>
      <c r="G10" s="51">
        <f t="shared" si="3"/>
        <v>7468608</v>
      </c>
      <c r="H10" s="51">
        <f t="shared" si="3"/>
        <v>7904750</v>
      </c>
      <c r="I10" s="51">
        <f t="shared" si="3"/>
        <v>8487746</v>
      </c>
      <c r="J10" s="51">
        <f t="shared" si="3"/>
        <v>7958276</v>
      </c>
      <c r="K10" s="51">
        <f t="shared" si="3"/>
        <v>8113332</v>
      </c>
      <c r="L10" s="51">
        <f t="shared" si="3"/>
        <v>8449209</v>
      </c>
      <c r="M10" s="51">
        <f t="shared" si="3"/>
        <v>8170273</v>
      </c>
      <c r="N10" s="51">
        <f t="shared" si="3"/>
        <v>8821970</v>
      </c>
      <c r="O10" s="51">
        <f t="shared" si="3"/>
        <v>11843446</v>
      </c>
      <c r="P10" s="51">
        <f t="shared" si="3"/>
        <v>14539668</v>
      </c>
      <c r="Q10" s="51">
        <f t="shared" si="3"/>
        <v>15221677</v>
      </c>
      <c r="R10" s="51">
        <f t="shared" si="3"/>
        <v>18716122.879999999</v>
      </c>
      <c r="S10" s="51">
        <f t="shared" si="3"/>
        <v>20550951.300000001</v>
      </c>
      <c r="T10" s="51">
        <f t="shared" si="3"/>
        <v>41054373</v>
      </c>
      <c r="U10" s="51">
        <f t="shared" si="3"/>
        <v>33860807.964000002</v>
      </c>
      <c r="V10" s="51">
        <f t="shared" si="3"/>
        <v>61233652.960000001</v>
      </c>
      <c r="W10" s="51">
        <f t="shared" si="3"/>
        <v>52628163.399999999</v>
      </c>
      <c r="X10" s="51">
        <f t="shared" si="3"/>
        <v>61721946</v>
      </c>
      <c r="Y10" s="51">
        <f t="shared" si="3"/>
        <v>46721316.269099995</v>
      </c>
      <c r="Z10" s="51">
        <f t="shared" si="3"/>
        <v>51502118.150000006</v>
      </c>
      <c r="AA10" s="51">
        <f t="shared" si="3"/>
        <v>43370684.582716919</v>
      </c>
      <c r="AB10" s="51">
        <f t="shared" si="3"/>
        <v>73422342.603421584</v>
      </c>
      <c r="AC10" s="51">
        <f t="shared" si="3"/>
        <v>69530081.693072855</v>
      </c>
      <c r="AD10" s="51">
        <f t="shared" si="3"/>
        <v>75415600.367616847</v>
      </c>
      <c r="AE10" s="51">
        <f t="shared" si="3"/>
        <v>57762342.265023626</v>
      </c>
      <c r="AF10" s="51">
        <f t="shared" ref="AF10:AJ10" si="4">AF13+AF15+AF17+AF19+AF21+AF23+AF27+AF29+AF31+AF33+AF35+AF37+AF39+AF41+AF43+AF25</f>
        <v>70962409.064053103</v>
      </c>
      <c r="AG10" s="51">
        <f t="shared" si="4"/>
        <v>80173197.386887461</v>
      </c>
      <c r="AH10" s="51">
        <f t="shared" si="4"/>
        <v>85190576.23286131</v>
      </c>
      <c r="AI10" s="51">
        <f t="shared" si="4"/>
        <v>113863163.2563</v>
      </c>
      <c r="AJ10" s="51">
        <f t="shared" si="4"/>
        <v>109478051.62339999</v>
      </c>
      <c r="AK10" s="51">
        <f t="shared" ref="AK10" si="5">AK13+AK15+AK17+AK19+AK21+AK23+AK27+AK29+AK31+AK33+AK35+AK37+AK39+AK41+AK43+AK25</f>
        <v>105860745.56580001</v>
      </c>
      <c r="AL10" s="51">
        <f t="shared" si="3"/>
        <v>8051052.7873999998</v>
      </c>
      <c r="AM10" s="33">
        <f>SUM(C10:AL10)</f>
        <v>1413549274.3516536</v>
      </c>
      <c r="AO10" s="8"/>
    </row>
    <row r="11" spans="1:41" s="9" customFormat="1" ht="12.75" customHeight="1" x14ac:dyDescent="0.2">
      <c r="A11" s="84"/>
      <c r="AO11" s="8"/>
    </row>
    <row r="12" spans="1:41" s="9" customFormat="1" ht="12.75" customHeight="1" x14ac:dyDescent="0.2">
      <c r="A12" s="169" t="s">
        <v>8</v>
      </c>
      <c r="B12" s="81" t="s">
        <v>0</v>
      </c>
      <c r="C12" s="107">
        <f t="shared" ref="C12:AD12" si="6">C55+C98</f>
        <v>0</v>
      </c>
      <c r="D12" s="107">
        <f t="shared" si="6"/>
        <v>0</v>
      </c>
      <c r="E12" s="107">
        <f t="shared" si="6"/>
        <v>0</v>
      </c>
      <c r="F12" s="107">
        <f t="shared" si="6"/>
        <v>0</v>
      </c>
      <c r="G12" s="107">
        <f t="shared" si="6"/>
        <v>0</v>
      </c>
      <c r="H12" s="107">
        <f t="shared" si="6"/>
        <v>0</v>
      </c>
      <c r="I12" s="107">
        <f t="shared" si="6"/>
        <v>0</v>
      </c>
      <c r="J12" s="107">
        <f t="shared" si="6"/>
        <v>0</v>
      </c>
      <c r="K12" s="107">
        <f t="shared" si="6"/>
        <v>0</v>
      </c>
      <c r="L12" s="107">
        <f t="shared" si="6"/>
        <v>0</v>
      </c>
      <c r="M12" s="107">
        <f t="shared" si="6"/>
        <v>0</v>
      </c>
      <c r="N12" s="107">
        <f t="shared" si="6"/>
        <v>0</v>
      </c>
      <c r="O12" s="107">
        <f t="shared" si="6"/>
        <v>0</v>
      </c>
      <c r="P12" s="107">
        <f t="shared" si="6"/>
        <v>0</v>
      </c>
      <c r="Q12" s="107">
        <f t="shared" si="6"/>
        <v>0</v>
      </c>
      <c r="R12" s="107">
        <f t="shared" si="6"/>
        <v>0</v>
      </c>
      <c r="S12" s="107">
        <f t="shared" si="6"/>
        <v>0</v>
      </c>
      <c r="T12" s="107">
        <f t="shared" si="6"/>
        <v>0</v>
      </c>
      <c r="U12" s="107">
        <f t="shared" si="6"/>
        <v>1604</v>
      </c>
      <c r="V12" s="107">
        <f t="shared" si="6"/>
        <v>2015</v>
      </c>
      <c r="W12" s="107">
        <f t="shared" si="6"/>
        <v>1698</v>
      </c>
      <c r="X12" s="107">
        <f t="shared" si="6"/>
        <v>1792</v>
      </c>
      <c r="Y12" s="107">
        <f t="shared" si="6"/>
        <v>1393</v>
      </c>
      <c r="Z12" s="107">
        <f t="shared" si="6"/>
        <v>1948</v>
      </c>
      <c r="AA12" s="107">
        <f t="shared" si="6"/>
        <v>2967</v>
      </c>
      <c r="AB12" s="107">
        <f t="shared" si="6"/>
        <v>2966</v>
      </c>
      <c r="AC12" s="107">
        <f t="shared" si="6"/>
        <v>2833</v>
      </c>
      <c r="AD12" s="107">
        <f t="shared" si="6"/>
        <v>3468</v>
      </c>
      <c r="AE12" s="107">
        <f t="shared" ref="AE12:AL29" si="7">AE55+AE98</f>
        <v>2724</v>
      </c>
      <c r="AF12" s="107">
        <f t="shared" ref="AF12:AJ12" si="8">AF55+AF98</f>
        <v>3149</v>
      </c>
      <c r="AG12" s="107">
        <f t="shared" si="8"/>
        <v>4248</v>
      </c>
      <c r="AH12" s="107">
        <f t="shared" si="8"/>
        <v>3553</v>
      </c>
      <c r="AI12" s="107">
        <f t="shared" si="8"/>
        <v>2680</v>
      </c>
      <c r="AJ12" s="107">
        <f t="shared" si="8"/>
        <v>2424</v>
      </c>
      <c r="AK12" s="107">
        <f t="shared" ref="AK12" si="9">AK55+AK98</f>
        <v>3185</v>
      </c>
      <c r="AL12" s="107">
        <f t="shared" si="7"/>
        <v>3</v>
      </c>
      <c r="AM12" s="108">
        <f t="shared" ref="AM12:AM42" si="10">SUM(C12:AL12)</f>
        <v>44650</v>
      </c>
      <c r="AO12" s="8"/>
    </row>
    <row r="13" spans="1:41" s="9" customFormat="1" ht="12.75" customHeight="1" x14ac:dyDescent="0.2">
      <c r="A13" s="170"/>
      <c r="B13" s="82" t="s">
        <v>3</v>
      </c>
      <c r="C13" s="109">
        <f t="shared" ref="C13:AD13" si="11">C56+C99</f>
        <v>0</v>
      </c>
      <c r="D13" s="109">
        <f t="shared" si="11"/>
        <v>0</v>
      </c>
      <c r="E13" s="109">
        <f t="shared" si="11"/>
        <v>0</v>
      </c>
      <c r="F13" s="109">
        <f t="shared" si="11"/>
        <v>0</v>
      </c>
      <c r="G13" s="109">
        <f t="shared" si="11"/>
        <v>0</v>
      </c>
      <c r="H13" s="109">
        <f t="shared" si="11"/>
        <v>0</v>
      </c>
      <c r="I13" s="109">
        <f t="shared" si="11"/>
        <v>0</v>
      </c>
      <c r="J13" s="109">
        <f t="shared" si="11"/>
        <v>0</v>
      </c>
      <c r="K13" s="109">
        <f t="shared" si="11"/>
        <v>0</v>
      </c>
      <c r="L13" s="109">
        <f t="shared" si="11"/>
        <v>0</v>
      </c>
      <c r="M13" s="109">
        <f t="shared" si="11"/>
        <v>0</v>
      </c>
      <c r="N13" s="109">
        <f t="shared" si="11"/>
        <v>0</v>
      </c>
      <c r="O13" s="109">
        <f t="shared" si="11"/>
        <v>0</v>
      </c>
      <c r="P13" s="109">
        <f t="shared" si="11"/>
        <v>0</v>
      </c>
      <c r="Q13" s="109">
        <f t="shared" si="11"/>
        <v>0</v>
      </c>
      <c r="R13" s="109">
        <f t="shared" si="11"/>
        <v>0</v>
      </c>
      <c r="S13" s="109">
        <f t="shared" si="11"/>
        <v>0</v>
      </c>
      <c r="T13" s="109">
        <f t="shared" si="11"/>
        <v>0</v>
      </c>
      <c r="U13" s="109">
        <f t="shared" si="11"/>
        <v>587366.5</v>
      </c>
      <c r="V13" s="109">
        <f t="shared" si="11"/>
        <v>620098.34</v>
      </c>
      <c r="W13" s="109">
        <f t="shared" si="11"/>
        <v>857454.3</v>
      </c>
      <c r="X13" s="109">
        <f t="shared" si="11"/>
        <v>501289</v>
      </c>
      <c r="Y13" s="109">
        <f t="shared" si="11"/>
        <v>444361.26909999998</v>
      </c>
      <c r="Z13" s="109">
        <f t="shared" si="11"/>
        <v>404006.76</v>
      </c>
      <c r="AA13" s="109">
        <f t="shared" si="11"/>
        <v>1319806.5839999998</v>
      </c>
      <c r="AB13" s="109">
        <f t="shared" si="11"/>
        <v>1138498.9226000002</v>
      </c>
      <c r="AC13" s="109">
        <f t="shared" si="11"/>
        <v>1608257.4450000003</v>
      </c>
      <c r="AD13" s="109">
        <f t="shared" si="11"/>
        <v>1936804.8900000001</v>
      </c>
      <c r="AE13" s="109">
        <f t="shared" si="7"/>
        <v>1542697.0526000003</v>
      </c>
      <c r="AF13" s="109">
        <f t="shared" ref="AF13:AJ13" si="12">AF56+AF99</f>
        <v>2242187.855</v>
      </c>
      <c r="AG13" s="109">
        <f t="shared" si="12"/>
        <v>2137546.446</v>
      </c>
      <c r="AH13" s="109">
        <f t="shared" si="12"/>
        <v>2070881.9417473408</v>
      </c>
      <c r="AI13" s="109">
        <f t="shared" si="12"/>
        <v>2778595.8620000002</v>
      </c>
      <c r="AJ13" s="109">
        <f t="shared" si="12"/>
        <v>3766901.7499999995</v>
      </c>
      <c r="AK13" s="109">
        <f t="shared" ref="AK13" si="13">AK56+AK99</f>
        <v>3030656.7800000007</v>
      </c>
      <c r="AL13" s="109">
        <f t="shared" si="7"/>
        <v>783</v>
      </c>
      <c r="AM13" s="110">
        <f t="shared" si="10"/>
        <v>26988194.698047344</v>
      </c>
      <c r="AO13" s="8"/>
    </row>
    <row r="14" spans="1:41" s="9" customFormat="1" ht="12.75" customHeight="1" x14ac:dyDescent="0.2">
      <c r="A14" s="169" t="s">
        <v>9</v>
      </c>
      <c r="B14" s="81" t="s">
        <v>0</v>
      </c>
      <c r="C14" s="107">
        <f t="shared" ref="C14:AD14" si="14">C57+C100</f>
        <v>1364</v>
      </c>
      <c r="D14" s="107">
        <f t="shared" si="14"/>
        <v>1135</v>
      </c>
      <c r="E14" s="107">
        <f t="shared" si="14"/>
        <v>1499</v>
      </c>
      <c r="F14" s="107">
        <f t="shared" si="14"/>
        <v>1420</v>
      </c>
      <c r="G14" s="107">
        <f t="shared" si="14"/>
        <v>1667</v>
      </c>
      <c r="H14" s="107">
        <f t="shared" si="14"/>
        <v>1810</v>
      </c>
      <c r="I14" s="107">
        <f t="shared" si="14"/>
        <v>1635</v>
      </c>
      <c r="J14" s="107">
        <f t="shared" si="14"/>
        <v>1522</v>
      </c>
      <c r="K14" s="107">
        <f t="shared" si="14"/>
        <v>1495</v>
      </c>
      <c r="L14" s="107">
        <f t="shared" si="14"/>
        <v>1607</v>
      </c>
      <c r="M14" s="107">
        <f t="shared" si="14"/>
        <v>908</v>
      </c>
      <c r="N14" s="107">
        <f t="shared" si="14"/>
        <v>1717</v>
      </c>
      <c r="O14" s="107">
        <f t="shared" si="14"/>
        <v>1299</v>
      </c>
      <c r="P14" s="107">
        <f t="shared" si="14"/>
        <v>2379</v>
      </c>
      <c r="Q14" s="107">
        <f t="shared" si="14"/>
        <v>3053</v>
      </c>
      <c r="R14" s="107">
        <f t="shared" si="14"/>
        <v>5355</v>
      </c>
      <c r="S14" s="107">
        <f t="shared" si="14"/>
        <v>2266</v>
      </c>
      <c r="T14" s="107">
        <f t="shared" si="14"/>
        <v>6017</v>
      </c>
      <c r="U14" s="107">
        <f t="shared" si="14"/>
        <v>3264</v>
      </c>
      <c r="V14" s="107">
        <f t="shared" si="14"/>
        <v>2976</v>
      </c>
      <c r="W14" s="107">
        <f t="shared" si="14"/>
        <v>1913</v>
      </c>
      <c r="X14" s="107">
        <f t="shared" si="14"/>
        <v>2654</v>
      </c>
      <c r="Y14" s="107">
        <f t="shared" si="14"/>
        <v>2922</v>
      </c>
      <c r="Z14" s="107">
        <f t="shared" si="14"/>
        <v>3697</v>
      </c>
      <c r="AA14" s="107">
        <f t="shared" si="14"/>
        <v>6995</v>
      </c>
      <c r="AB14" s="107">
        <f t="shared" si="14"/>
        <v>11500</v>
      </c>
      <c r="AC14" s="107">
        <f t="shared" si="14"/>
        <v>3080</v>
      </c>
      <c r="AD14" s="107">
        <f t="shared" si="14"/>
        <v>3599</v>
      </c>
      <c r="AE14" s="107">
        <f t="shared" si="7"/>
        <v>1930</v>
      </c>
      <c r="AF14" s="107">
        <f t="shared" ref="AF14:AJ14" si="15">AF57+AF100</f>
        <v>4274</v>
      </c>
      <c r="AG14" s="107">
        <f t="shared" si="15"/>
        <v>7133</v>
      </c>
      <c r="AH14" s="107">
        <f t="shared" si="15"/>
        <v>7295</v>
      </c>
      <c r="AI14" s="107">
        <f t="shared" si="15"/>
        <v>4420</v>
      </c>
      <c r="AJ14" s="107">
        <f t="shared" si="15"/>
        <v>5455</v>
      </c>
      <c r="AK14" s="107">
        <f t="shared" ref="AK14" si="16">AK57+AK100</f>
        <v>2109</v>
      </c>
      <c r="AL14" s="107">
        <f t="shared" si="7"/>
        <v>1</v>
      </c>
      <c r="AM14" s="108">
        <f>SUM(C14:AL14)</f>
        <v>113365</v>
      </c>
      <c r="AO14" s="8"/>
    </row>
    <row r="15" spans="1:41" s="9" customFormat="1" ht="12.75" customHeight="1" x14ac:dyDescent="0.2">
      <c r="A15" s="170"/>
      <c r="B15" s="82" t="s">
        <v>3</v>
      </c>
      <c r="C15" s="109">
        <f t="shared" ref="C15:AD15" si="17">C58+C101</f>
        <v>133110</v>
      </c>
      <c r="D15" s="109">
        <f t="shared" si="17"/>
        <v>112530</v>
      </c>
      <c r="E15" s="109">
        <f t="shared" si="17"/>
        <v>154470</v>
      </c>
      <c r="F15" s="109">
        <f t="shared" si="17"/>
        <v>142710</v>
      </c>
      <c r="G15" s="109">
        <f t="shared" si="17"/>
        <v>174505</v>
      </c>
      <c r="H15" s="109">
        <f t="shared" si="17"/>
        <v>187307</v>
      </c>
      <c r="I15" s="109">
        <f t="shared" si="17"/>
        <v>151981</v>
      </c>
      <c r="J15" s="109">
        <f t="shared" si="17"/>
        <v>159460</v>
      </c>
      <c r="K15" s="109">
        <f t="shared" si="17"/>
        <v>152071</v>
      </c>
      <c r="L15" s="109">
        <f t="shared" si="17"/>
        <v>161645</v>
      </c>
      <c r="M15" s="109">
        <f t="shared" si="17"/>
        <v>97805</v>
      </c>
      <c r="N15" s="109">
        <f t="shared" si="17"/>
        <v>188825</v>
      </c>
      <c r="O15" s="109">
        <f t="shared" si="17"/>
        <v>203684</v>
      </c>
      <c r="P15" s="109">
        <f t="shared" si="17"/>
        <v>451307</v>
      </c>
      <c r="Q15" s="109">
        <f t="shared" si="17"/>
        <v>640977</v>
      </c>
      <c r="R15" s="109">
        <f t="shared" si="17"/>
        <v>1031952</v>
      </c>
      <c r="S15" s="109">
        <f t="shared" si="17"/>
        <v>538926</v>
      </c>
      <c r="T15" s="109">
        <f t="shared" si="17"/>
        <v>2072983</v>
      </c>
      <c r="U15" s="109">
        <f t="shared" si="17"/>
        <v>722910.55</v>
      </c>
      <c r="V15" s="109">
        <f t="shared" si="17"/>
        <v>881154.59000000008</v>
      </c>
      <c r="W15" s="109">
        <f t="shared" si="17"/>
        <v>550778.1</v>
      </c>
      <c r="X15" s="109">
        <f t="shared" si="17"/>
        <v>841592.8</v>
      </c>
      <c r="Y15" s="109">
        <f t="shared" si="17"/>
        <v>774775.47000000009</v>
      </c>
      <c r="Z15" s="109">
        <f t="shared" si="17"/>
        <v>1006511.8200000001</v>
      </c>
      <c r="AA15" s="109">
        <f t="shared" si="17"/>
        <v>1825218.2778882452</v>
      </c>
      <c r="AB15" s="109">
        <f t="shared" si="17"/>
        <v>4771424.5199999996</v>
      </c>
      <c r="AC15" s="109">
        <f t="shared" si="17"/>
        <v>1310868.7299999997</v>
      </c>
      <c r="AD15" s="109">
        <f t="shared" si="17"/>
        <v>1600668.7231940238</v>
      </c>
      <c r="AE15" s="109">
        <f t="shared" si="7"/>
        <v>991741.77</v>
      </c>
      <c r="AF15" s="109">
        <f t="shared" ref="AF15:AJ15" si="18">AF58+AF101</f>
        <v>3134735.094</v>
      </c>
      <c r="AG15" s="109">
        <f t="shared" si="18"/>
        <v>2602883.1999999997</v>
      </c>
      <c r="AH15" s="109">
        <f t="shared" si="18"/>
        <v>3020458.3421999998</v>
      </c>
      <c r="AI15" s="109">
        <f t="shared" si="18"/>
        <v>4429412.7530000005</v>
      </c>
      <c r="AJ15" s="109">
        <f t="shared" si="18"/>
        <v>4528474.3999999994</v>
      </c>
      <c r="AK15" s="109">
        <f t="shared" ref="AK15" si="19">AK58+AK101</f>
        <v>1066597.9989999998</v>
      </c>
      <c r="AL15" s="109">
        <f t="shared" si="7"/>
        <v>501</v>
      </c>
      <c r="AM15" s="110">
        <f t="shared" si="10"/>
        <v>40816956.139282271</v>
      </c>
      <c r="AO15" s="8"/>
    </row>
    <row r="16" spans="1:41" s="9" customFormat="1" ht="12.75" customHeight="1" x14ac:dyDescent="0.2">
      <c r="A16" s="169" t="s">
        <v>10</v>
      </c>
      <c r="B16" s="81" t="s">
        <v>0</v>
      </c>
      <c r="C16" s="107">
        <f t="shared" ref="C16:AD16" si="20">C59+C102</f>
        <v>1178</v>
      </c>
      <c r="D16" s="107">
        <f t="shared" si="20"/>
        <v>1322</v>
      </c>
      <c r="E16" s="107">
        <f t="shared" si="20"/>
        <v>1322</v>
      </c>
      <c r="F16" s="107">
        <f t="shared" si="20"/>
        <v>1265</v>
      </c>
      <c r="G16" s="107">
        <f t="shared" si="20"/>
        <v>1653</v>
      </c>
      <c r="H16" s="107">
        <f t="shared" si="20"/>
        <v>1534</v>
      </c>
      <c r="I16" s="107">
        <f t="shared" si="20"/>
        <v>1616</v>
      </c>
      <c r="J16" s="107">
        <f t="shared" si="20"/>
        <v>1101</v>
      </c>
      <c r="K16" s="107">
        <f t="shared" si="20"/>
        <v>854</v>
      </c>
      <c r="L16" s="107">
        <f t="shared" si="20"/>
        <v>972</v>
      </c>
      <c r="M16" s="107">
        <f t="shared" si="20"/>
        <v>989</v>
      </c>
      <c r="N16" s="107">
        <f t="shared" si="20"/>
        <v>682</v>
      </c>
      <c r="O16" s="107">
        <f t="shared" si="20"/>
        <v>1977</v>
      </c>
      <c r="P16" s="107">
        <f t="shared" si="20"/>
        <v>1922</v>
      </c>
      <c r="Q16" s="107">
        <f t="shared" si="20"/>
        <v>2686</v>
      </c>
      <c r="R16" s="107">
        <f t="shared" si="20"/>
        <v>2523</v>
      </c>
      <c r="S16" s="107">
        <f t="shared" si="20"/>
        <v>1988</v>
      </c>
      <c r="T16" s="107">
        <f t="shared" si="20"/>
        <v>3679</v>
      </c>
      <c r="U16" s="107">
        <f t="shared" si="20"/>
        <v>9124</v>
      </c>
      <c r="V16" s="107">
        <f t="shared" si="20"/>
        <v>7579</v>
      </c>
      <c r="W16" s="107">
        <f t="shared" si="20"/>
        <v>3314</v>
      </c>
      <c r="X16" s="107">
        <f t="shared" si="20"/>
        <v>2991</v>
      </c>
      <c r="Y16" s="107">
        <f t="shared" si="20"/>
        <v>3139</v>
      </c>
      <c r="Z16" s="107">
        <f t="shared" si="20"/>
        <v>4421</v>
      </c>
      <c r="AA16" s="107">
        <f t="shared" si="20"/>
        <v>2662</v>
      </c>
      <c r="AB16" s="107">
        <f t="shared" si="20"/>
        <v>5103</v>
      </c>
      <c r="AC16" s="107">
        <f t="shared" si="20"/>
        <v>4518</v>
      </c>
      <c r="AD16" s="107">
        <f t="shared" si="20"/>
        <v>4997</v>
      </c>
      <c r="AE16" s="107">
        <f t="shared" si="7"/>
        <v>4662</v>
      </c>
      <c r="AF16" s="107">
        <f t="shared" ref="AF16:AJ16" si="21">AF59+AF102</f>
        <v>4808</v>
      </c>
      <c r="AG16" s="107">
        <f t="shared" si="21"/>
        <v>7639</v>
      </c>
      <c r="AH16" s="107">
        <f t="shared" si="21"/>
        <v>5029</v>
      </c>
      <c r="AI16" s="107">
        <f t="shared" si="21"/>
        <v>3432</v>
      </c>
      <c r="AJ16" s="107">
        <f t="shared" si="21"/>
        <v>7134</v>
      </c>
      <c r="AK16" s="107">
        <f t="shared" ref="AK16" si="22">AK59+AK102</f>
        <v>2640</v>
      </c>
      <c r="AL16" s="107">
        <f t="shared" si="7"/>
        <v>6</v>
      </c>
      <c r="AM16" s="108">
        <f>SUM(C16:AL16)</f>
        <v>112461</v>
      </c>
      <c r="AO16" s="8"/>
    </row>
    <row r="17" spans="1:41" s="9" customFormat="1" ht="12.75" customHeight="1" x14ac:dyDescent="0.2">
      <c r="A17" s="170"/>
      <c r="B17" s="82" t="s">
        <v>3</v>
      </c>
      <c r="C17" s="109">
        <f t="shared" ref="C17:AD17" si="23">C60+C103</f>
        <v>129120</v>
      </c>
      <c r="D17" s="109">
        <f t="shared" si="23"/>
        <v>125760</v>
      </c>
      <c r="E17" s="109">
        <f t="shared" si="23"/>
        <v>130730</v>
      </c>
      <c r="F17" s="109">
        <f t="shared" si="23"/>
        <v>123027</v>
      </c>
      <c r="G17" s="109">
        <f t="shared" si="23"/>
        <v>174711</v>
      </c>
      <c r="H17" s="109">
        <f t="shared" si="23"/>
        <v>171822</v>
      </c>
      <c r="I17" s="109">
        <f t="shared" si="23"/>
        <v>173315</v>
      </c>
      <c r="J17" s="109">
        <f t="shared" si="23"/>
        <v>118929</v>
      </c>
      <c r="K17" s="109">
        <f t="shared" si="23"/>
        <v>84179</v>
      </c>
      <c r="L17" s="109">
        <f t="shared" si="23"/>
        <v>103119</v>
      </c>
      <c r="M17" s="109">
        <f t="shared" si="23"/>
        <v>111721</v>
      </c>
      <c r="N17" s="109">
        <f t="shared" si="23"/>
        <v>86796</v>
      </c>
      <c r="O17" s="109">
        <f t="shared" si="23"/>
        <v>277776</v>
      </c>
      <c r="P17" s="109">
        <f t="shared" si="23"/>
        <v>348137</v>
      </c>
      <c r="Q17" s="109">
        <f t="shared" si="23"/>
        <v>538623</v>
      </c>
      <c r="R17" s="109">
        <f t="shared" si="23"/>
        <v>491360</v>
      </c>
      <c r="S17" s="109">
        <f t="shared" si="23"/>
        <v>275363</v>
      </c>
      <c r="T17" s="109">
        <f t="shared" si="23"/>
        <v>967089</v>
      </c>
      <c r="U17" s="109">
        <f t="shared" si="23"/>
        <v>1924955.655</v>
      </c>
      <c r="V17" s="109">
        <f t="shared" si="23"/>
        <v>2373891.7599999998</v>
      </c>
      <c r="W17" s="109">
        <f t="shared" si="23"/>
        <v>1157828</v>
      </c>
      <c r="X17" s="109">
        <f t="shared" si="23"/>
        <v>801964.7</v>
      </c>
      <c r="Y17" s="109">
        <f t="shared" si="23"/>
        <v>918069.64</v>
      </c>
      <c r="Z17" s="109">
        <f t="shared" si="23"/>
        <v>853894.11</v>
      </c>
      <c r="AA17" s="109">
        <f t="shared" si="23"/>
        <v>858274.77089418133</v>
      </c>
      <c r="AB17" s="109">
        <f t="shared" si="23"/>
        <v>1343873.8349635387</v>
      </c>
      <c r="AC17" s="109">
        <f t="shared" si="23"/>
        <v>1281149.3599999999</v>
      </c>
      <c r="AD17" s="109">
        <f t="shared" si="23"/>
        <v>2672319.8120000004</v>
      </c>
      <c r="AE17" s="109">
        <f t="shared" si="7"/>
        <v>2144401.9</v>
      </c>
      <c r="AF17" s="109">
        <f t="shared" ref="AF17:AJ17" si="24">AF60+AF103</f>
        <v>2119433.88</v>
      </c>
      <c r="AG17" s="109">
        <f t="shared" si="24"/>
        <v>2187386.3843700006</v>
      </c>
      <c r="AH17" s="109">
        <f t="shared" si="24"/>
        <v>2893992.1040000003</v>
      </c>
      <c r="AI17" s="109">
        <f t="shared" si="24"/>
        <v>2703164.0399999996</v>
      </c>
      <c r="AJ17" s="109">
        <f t="shared" si="24"/>
        <v>7610330.5180000002</v>
      </c>
      <c r="AK17" s="109">
        <f t="shared" ref="AK17" si="25">AK60+AK103</f>
        <v>3956031.0399999996</v>
      </c>
      <c r="AL17" s="109">
        <f t="shared" si="7"/>
        <v>252201.91999999998</v>
      </c>
      <c r="AM17" s="110">
        <f t="shared" si="10"/>
        <v>42484740.42922771</v>
      </c>
      <c r="AO17" s="8"/>
    </row>
    <row r="18" spans="1:41" s="9" customFormat="1" ht="12.75" customHeight="1" x14ac:dyDescent="0.2">
      <c r="A18" s="169" t="s">
        <v>11</v>
      </c>
      <c r="B18" s="81" t="s">
        <v>0</v>
      </c>
      <c r="C18" s="107">
        <f t="shared" ref="C18:AD18" si="26">C61+C104</f>
        <v>721</v>
      </c>
      <c r="D18" s="107">
        <f t="shared" si="26"/>
        <v>506</v>
      </c>
      <c r="E18" s="107">
        <f t="shared" si="26"/>
        <v>517</v>
      </c>
      <c r="F18" s="107">
        <f t="shared" si="26"/>
        <v>545</v>
      </c>
      <c r="G18" s="107">
        <f t="shared" si="26"/>
        <v>577</v>
      </c>
      <c r="H18" s="107">
        <f t="shared" si="26"/>
        <v>453</v>
      </c>
      <c r="I18" s="107">
        <f t="shared" si="26"/>
        <v>658</v>
      </c>
      <c r="J18" s="107">
        <f t="shared" si="26"/>
        <v>1097</v>
      </c>
      <c r="K18" s="107">
        <f t="shared" si="26"/>
        <v>447</v>
      </c>
      <c r="L18" s="107">
        <f t="shared" si="26"/>
        <v>879</v>
      </c>
      <c r="M18" s="107">
        <f t="shared" si="26"/>
        <v>793</v>
      </c>
      <c r="N18" s="107">
        <f t="shared" si="26"/>
        <v>1413</v>
      </c>
      <c r="O18" s="107">
        <f t="shared" si="26"/>
        <v>2460</v>
      </c>
      <c r="P18" s="107">
        <f t="shared" si="26"/>
        <v>1470</v>
      </c>
      <c r="Q18" s="107">
        <f t="shared" si="26"/>
        <v>1996</v>
      </c>
      <c r="R18" s="107">
        <f t="shared" si="26"/>
        <v>1942</v>
      </c>
      <c r="S18" s="107">
        <f t="shared" si="26"/>
        <v>2094</v>
      </c>
      <c r="T18" s="107">
        <f t="shared" si="26"/>
        <v>2752</v>
      </c>
      <c r="U18" s="107">
        <f t="shared" si="26"/>
        <v>2397</v>
      </c>
      <c r="V18" s="107">
        <f t="shared" si="26"/>
        <v>2914</v>
      </c>
      <c r="W18" s="107">
        <f t="shared" si="26"/>
        <v>2022</v>
      </c>
      <c r="X18" s="107">
        <f t="shared" si="26"/>
        <v>1587</v>
      </c>
      <c r="Y18" s="107">
        <f t="shared" si="26"/>
        <v>1911</v>
      </c>
      <c r="Z18" s="107">
        <f t="shared" si="26"/>
        <v>1470</v>
      </c>
      <c r="AA18" s="107">
        <f t="shared" si="26"/>
        <v>1124</v>
      </c>
      <c r="AB18" s="107">
        <f t="shared" si="26"/>
        <v>10307</v>
      </c>
      <c r="AC18" s="107">
        <f t="shared" si="26"/>
        <v>3201</v>
      </c>
      <c r="AD18" s="107">
        <f t="shared" si="26"/>
        <v>2527</v>
      </c>
      <c r="AE18" s="107">
        <f t="shared" si="7"/>
        <v>2189</v>
      </c>
      <c r="AF18" s="107">
        <f t="shared" ref="AF18:AJ18" si="27">AF61+AF104</f>
        <v>2613</v>
      </c>
      <c r="AG18" s="107">
        <f t="shared" si="27"/>
        <v>4681</v>
      </c>
      <c r="AH18" s="107">
        <f t="shared" si="27"/>
        <v>4329</v>
      </c>
      <c r="AI18" s="107">
        <f t="shared" si="27"/>
        <v>2683</v>
      </c>
      <c r="AJ18" s="107">
        <f t="shared" si="27"/>
        <v>2602</v>
      </c>
      <c r="AK18" s="107">
        <f t="shared" ref="AK18" si="28">AK61+AK104</f>
        <v>2198</v>
      </c>
      <c r="AL18" s="107">
        <f t="shared" si="7"/>
        <v>23</v>
      </c>
      <c r="AM18" s="108">
        <f t="shared" si="10"/>
        <v>72098</v>
      </c>
      <c r="AO18" s="8"/>
    </row>
    <row r="19" spans="1:41" s="9" customFormat="1" ht="12.75" customHeight="1" x14ac:dyDescent="0.2">
      <c r="A19" s="170"/>
      <c r="B19" s="82" t="s">
        <v>3</v>
      </c>
      <c r="C19" s="109">
        <f t="shared" ref="C19:AD19" si="29">C62+C105</f>
        <v>65990</v>
      </c>
      <c r="D19" s="109">
        <f t="shared" si="29"/>
        <v>47800</v>
      </c>
      <c r="E19" s="109">
        <f t="shared" si="29"/>
        <v>50160</v>
      </c>
      <c r="F19" s="109">
        <f t="shared" si="29"/>
        <v>49890</v>
      </c>
      <c r="G19" s="109">
        <f t="shared" si="29"/>
        <v>55065</v>
      </c>
      <c r="H19" s="109">
        <f t="shared" si="29"/>
        <v>44850</v>
      </c>
      <c r="I19" s="109">
        <f t="shared" si="29"/>
        <v>65627</v>
      </c>
      <c r="J19" s="109">
        <f t="shared" si="29"/>
        <v>125020</v>
      </c>
      <c r="K19" s="109">
        <f t="shared" si="29"/>
        <v>50885</v>
      </c>
      <c r="L19" s="109">
        <f t="shared" si="29"/>
        <v>77944</v>
      </c>
      <c r="M19" s="109">
        <f t="shared" si="29"/>
        <v>61471</v>
      </c>
      <c r="N19" s="109">
        <f t="shared" si="29"/>
        <v>131811</v>
      </c>
      <c r="O19" s="109">
        <f t="shared" si="29"/>
        <v>272867</v>
      </c>
      <c r="P19" s="109">
        <f t="shared" si="29"/>
        <v>217873</v>
      </c>
      <c r="Q19" s="109">
        <f t="shared" si="29"/>
        <v>370127</v>
      </c>
      <c r="R19" s="109">
        <f t="shared" si="29"/>
        <v>334951</v>
      </c>
      <c r="S19" s="109">
        <f t="shared" si="29"/>
        <v>398894</v>
      </c>
      <c r="T19" s="109">
        <f t="shared" si="29"/>
        <v>636817</v>
      </c>
      <c r="U19" s="109">
        <f t="shared" si="29"/>
        <v>550341.16999999993</v>
      </c>
      <c r="V19" s="109">
        <f t="shared" si="29"/>
        <v>943905.86</v>
      </c>
      <c r="W19" s="109">
        <f t="shared" si="29"/>
        <v>687101</v>
      </c>
      <c r="X19" s="109">
        <f t="shared" si="29"/>
        <v>461348.28</v>
      </c>
      <c r="Y19" s="109">
        <f t="shared" si="29"/>
        <v>622454.41</v>
      </c>
      <c r="Z19" s="109">
        <f t="shared" si="29"/>
        <v>600088.93000000005</v>
      </c>
      <c r="AA19" s="109">
        <f t="shared" si="29"/>
        <v>506475.46499999997</v>
      </c>
      <c r="AB19" s="109">
        <f t="shared" si="29"/>
        <v>3540232.2377849696</v>
      </c>
      <c r="AC19" s="109">
        <f t="shared" si="29"/>
        <v>1729163.7552312282</v>
      </c>
      <c r="AD19" s="109">
        <f t="shared" si="29"/>
        <v>1125891.4709814214</v>
      </c>
      <c r="AE19" s="109">
        <f t="shared" si="7"/>
        <v>956836.74900000007</v>
      </c>
      <c r="AF19" s="109">
        <f t="shared" ref="AF19:AJ19" si="30">AF62+AF105</f>
        <v>1140503.8920437044</v>
      </c>
      <c r="AG19" s="109">
        <f t="shared" si="30"/>
        <v>2256776.2000000002</v>
      </c>
      <c r="AH19" s="109">
        <f t="shared" si="30"/>
        <v>2769663.4854999995</v>
      </c>
      <c r="AI19" s="109">
        <f t="shared" si="30"/>
        <v>2860870.3106999998</v>
      </c>
      <c r="AJ19" s="109">
        <f t="shared" si="30"/>
        <v>2846888.048</v>
      </c>
      <c r="AK19" s="109">
        <f t="shared" ref="AK19" si="31">AK62+AK105</f>
        <v>2224811.6340000001</v>
      </c>
      <c r="AL19" s="109">
        <f t="shared" si="7"/>
        <v>2298.1800000000003</v>
      </c>
      <c r="AM19" s="110">
        <f t="shared" si="10"/>
        <v>28883693.078241322</v>
      </c>
      <c r="AO19" s="8"/>
    </row>
    <row r="20" spans="1:41" s="9" customFormat="1" ht="12.75" customHeight="1" x14ac:dyDescent="0.2">
      <c r="A20" s="169" t="s">
        <v>12</v>
      </c>
      <c r="B20" s="81" t="s">
        <v>0</v>
      </c>
      <c r="C20" s="107">
        <f t="shared" ref="C20:AD20" si="32">C63+C106</f>
        <v>2210</v>
      </c>
      <c r="D20" s="107">
        <f t="shared" si="32"/>
        <v>2467</v>
      </c>
      <c r="E20" s="107">
        <f t="shared" si="32"/>
        <v>3638</v>
      </c>
      <c r="F20" s="107">
        <f t="shared" si="32"/>
        <v>3915</v>
      </c>
      <c r="G20" s="107">
        <f t="shared" si="32"/>
        <v>3177</v>
      </c>
      <c r="H20" s="107">
        <f t="shared" si="32"/>
        <v>3586</v>
      </c>
      <c r="I20" s="107">
        <f t="shared" si="32"/>
        <v>4447</v>
      </c>
      <c r="J20" s="107">
        <f t="shared" si="32"/>
        <v>4543</v>
      </c>
      <c r="K20" s="107">
        <f t="shared" si="32"/>
        <v>6043</v>
      </c>
      <c r="L20" s="107">
        <f t="shared" si="32"/>
        <v>7000</v>
      </c>
      <c r="M20" s="107">
        <f t="shared" si="32"/>
        <v>6367</v>
      </c>
      <c r="N20" s="107">
        <f t="shared" si="32"/>
        <v>4998</v>
      </c>
      <c r="O20" s="107">
        <f t="shared" si="32"/>
        <v>5480</v>
      </c>
      <c r="P20" s="107">
        <f t="shared" si="32"/>
        <v>5952</v>
      </c>
      <c r="Q20" s="107">
        <f t="shared" si="32"/>
        <v>5661</v>
      </c>
      <c r="R20" s="107">
        <f t="shared" si="32"/>
        <v>7981</v>
      </c>
      <c r="S20" s="107">
        <f t="shared" si="32"/>
        <v>3632</v>
      </c>
      <c r="T20" s="107">
        <f t="shared" si="32"/>
        <v>8510</v>
      </c>
      <c r="U20" s="107">
        <f t="shared" si="32"/>
        <v>5809</v>
      </c>
      <c r="V20" s="107">
        <f t="shared" si="32"/>
        <v>8976</v>
      </c>
      <c r="W20" s="107">
        <f t="shared" si="32"/>
        <v>4974</v>
      </c>
      <c r="X20" s="107">
        <f t="shared" si="32"/>
        <v>5097</v>
      </c>
      <c r="Y20" s="107">
        <f t="shared" si="32"/>
        <v>5985</v>
      </c>
      <c r="Z20" s="107">
        <f t="shared" si="32"/>
        <v>8081</v>
      </c>
      <c r="AA20" s="107">
        <f t="shared" si="32"/>
        <v>6779</v>
      </c>
      <c r="AB20" s="107">
        <f t="shared" si="32"/>
        <v>9764</v>
      </c>
      <c r="AC20" s="107">
        <f t="shared" si="32"/>
        <v>14829</v>
      </c>
      <c r="AD20" s="107">
        <f t="shared" si="32"/>
        <v>8650</v>
      </c>
      <c r="AE20" s="107">
        <f t="shared" si="7"/>
        <v>5716</v>
      </c>
      <c r="AF20" s="107">
        <f t="shared" ref="AF20:AJ20" si="33">AF63+AF106</f>
        <v>7706</v>
      </c>
      <c r="AG20" s="107">
        <f t="shared" si="33"/>
        <v>10962</v>
      </c>
      <c r="AH20" s="107">
        <f t="shared" si="33"/>
        <v>9150</v>
      </c>
      <c r="AI20" s="107">
        <f t="shared" si="33"/>
        <v>7187</v>
      </c>
      <c r="AJ20" s="107">
        <f t="shared" si="33"/>
        <v>6400</v>
      </c>
      <c r="AK20" s="107">
        <f t="shared" ref="AK20" si="34">AK63+AK106</f>
        <v>5715</v>
      </c>
      <c r="AL20" s="107">
        <f t="shared" si="7"/>
        <v>62</v>
      </c>
      <c r="AM20" s="108">
        <f t="shared" si="10"/>
        <v>221449</v>
      </c>
      <c r="AO20" s="8"/>
    </row>
    <row r="21" spans="1:41" s="9" customFormat="1" ht="12.75" customHeight="1" x14ac:dyDescent="0.2">
      <c r="A21" s="170"/>
      <c r="B21" s="82" t="s">
        <v>3</v>
      </c>
      <c r="C21" s="109">
        <f t="shared" ref="C21:AD21" si="35">C64+C107</f>
        <v>248700</v>
      </c>
      <c r="D21" s="109">
        <f t="shared" si="35"/>
        <v>276670</v>
      </c>
      <c r="E21" s="109">
        <f t="shared" si="35"/>
        <v>389000</v>
      </c>
      <c r="F21" s="109">
        <f t="shared" si="35"/>
        <v>426530</v>
      </c>
      <c r="G21" s="109">
        <f t="shared" si="35"/>
        <v>353184</v>
      </c>
      <c r="H21" s="109">
        <f t="shared" si="35"/>
        <v>388531</v>
      </c>
      <c r="I21" s="109">
        <f t="shared" si="35"/>
        <v>507056</v>
      </c>
      <c r="J21" s="109">
        <f t="shared" si="35"/>
        <v>568084</v>
      </c>
      <c r="K21" s="109">
        <f t="shared" si="35"/>
        <v>797867</v>
      </c>
      <c r="L21" s="109">
        <f t="shared" si="35"/>
        <v>941204</v>
      </c>
      <c r="M21" s="109">
        <f t="shared" si="35"/>
        <v>843929</v>
      </c>
      <c r="N21" s="109">
        <f t="shared" si="35"/>
        <v>631418</v>
      </c>
      <c r="O21" s="109">
        <f t="shared" si="35"/>
        <v>738680</v>
      </c>
      <c r="P21" s="109">
        <f t="shared" si="35"/>
        <v>927862</v>
      </c>
      <c r="Q21" s="109">
        <f t="shared" si="35"/>
        <v>1008833</v>
      </c>
      <c r="R21" s="109">
        <f t="shared" si="35"/>
        <v>1042983</v>
      </c>
      <c r="S21" s="109">
        <f t="shared" si="35"/>
        <v>602036</v>
      </c>
      <c r="T21" s="109">
        <f t="shared" si="35"/>
        <v>1370939</v>
      </c>
      <c r="U21" s="109">
        <f t="shared" si="35"/>
        <v>1234149.48</v>
      </c>
      <c r="V21" s="109">
        <f t="shared" si="35"/>
        <v>2150047.19</v>
      </c>
      <c r="W21" s="109">
        <f t="shared" si="35"/>
        <v>1118632</v>
      </c>
      <c r="X21" s="109">
        <f t="shared" si="35"/>
        <v>1156512.26</v>
      </c>
      <c r="Y21" s="109">
        <f t="shared" si="35"/>
        <v>1555221.85</v>
      </c>
      <c r="Z21" s="109">
        <f t="shared" si="35"/>
        <v>2101020.4</v>
      </c>
      <c r="AA21" s="109">
        <f t="shared" si="35"/>
        <v>1492148.4195144654</v>
      </c>
      <c r="AB21" s="109">
        <f t="shared" si="35"/>
        <v>2600938.5008875164</v>
      </c>
      <c r="AC21" s="109">
        <f t="shared" si="35"/>
        <v>5306217.5394172035</v>
      </c>
      <c r="AD21" s="109">
        <f t="shared" si="35"/>
        <v>3600586.7355031054</v>
      </c>
      <c r="AE21" s="109">
        <f t="shared" si="7"/>
        <v>2106451.1066666665</v>
      </c>
      <c r="AF21" s="109">
        <f t="shared" ref="AF21:AJ21" si="36">AF64+AF107</f>
        <v>2590010.4717380614</v>
      </c>
      <c r="AG21" s="109">
        <f t="shared" si="36"/>
        <v>3731399.6199768013</v>
      </c>
      <c r="AH21" s="109">
        <f t="shared" si="36"/>
        <v>2878547.3619999988</v>
      </c>
      <c r="AI21" s="109">
        <f t="shared" si="36"/>
        <v>4270973.4728000006</v>
      </c>
      <c r="AJ21" s="109">
        <f t="shared" si="36"/>
        <v>4956793.0739999991</v>
      </c>
      <c r="AK21" s="109">
        <f t="shared" ref="AK21" si="37">AK64+AK107</f>
        <v>5512638.1260000011</v>
      </c>
      <c r="AL21" s="109">
        <f t="shared" si="7"/>
        <v>40695.08</v>
      </c>
      <c r="AM21" s="110">
        <f>SUM(C21:AL21)</f>
        <v>60466488.688503824</v>
      </c>
      <c r="AO21" s="8"/>
    </row>
    <row r="22" spans="1:41" s="9" customFormat="1" ht="12.75" customHeight="1" x14ac:dyDescent="0.2">
      <c r="A22" s="169" t="s">
        <v>13</v>
      </c>
      <c r="B22" s="81" t="s">
        <v>0</v>
      </c>
      <c r="C22" s="107">
        <f t="shared" ref="C22:AD22" si="38">C65+C108</f>
        <v>4102</v>
      </c>
      <c r="D22" s="107">
        <f t="shared" si="38"/>
        <v>4940</v>
      </c>
      <c r="E22" s="107">
        <f t="shared" si="38"/>
        <v>5321</v>
      </c>
      <c r="F22" s="107">
        <f t="shared" si="38"/>
        <v>5975</v>
      </c>
      <c r="G22" s="107">
        <f t="shared" si="38"/>
        <v>6345</v>
      </c>
      <c r="H22" s="107">
        <f t="shared" si="38"/>
        <v>7010</v>
      </c>
      <c r="I22" s="107">
        <f t="shared" si="38"/>
        <v>7457</v>
      </c>
      <c r="J22" s="107">
        <f t="shared" si="38"/>
        <v>7039</v>
      </c>
      <c r="K22" s="107">
        <f t="shared" si="38"/>
        <v>6198</v>
      </c>
      <c r="L22" s="107">
        <f t="shared" si="38"/>
        <v>7830</v>
      </c>
      <c r="M22" s="107">
        <f t="shared" si="38"/>
        <v>7588</v>
      </c>
      <c r="N22" s="107">
        <f t="shared" si="38"/>
        <v>6847</v>
      </c>
      <c r="O22" s="107">
        <f t="shared" si="38"/>
        <v>10331</v>
      </c>
      <c r="P22" s="107">
        <f t="shared" si="38"/>
        <v>8040</v>
      </c>
      <c r="Q22" s="107">
        <f t="shared" si="38"/>
        <v>8006</v>
      </c>
      <c r="R22" s="107">
        <f t="shared" si="38"/>
        <v>10858</v>
      </c>
      <c r="S22" s="107">
        <f t="shared" si="38"/>
        <v>10957</v>
      </c>
      <c r="T22" s="107">
        <f t="shared" si="38"/>
        <v>19975</v>
      </c>
      <c r="U22" s="107">
        <f t="shared" si="38"/>
        <v>13127</v>
      </c>
      <c r="V22" s="107">
        <f t="shared" si="38"/>
        <v>21372</v>
      </c>
      <c r="W22" s="107">
        <f t="shared" si="38"/>
        <v>15634</v>
      </c>
      <c r="X22" s="107">
        <f t="shared" si="38"/>
        <v>14694</v>
      </c>
      <c r="Y22" s="107">
        <f t="shared" si="38"/>
        <v>13403</v>
      </c>
      <c r="Z22" s="107">
        <f t="shared" si="38"/>
        <v>21105</v>
      </c>
      <c r="AA22" s="107">
        <f t="shared" si="38"/>
        <v>17628</v>
      </c>
      <c r="AB22" s="107">
        <f t="shared" si="38"/>
        <v>26573</v>
      </c>
      <c r="AC22" s="107">
        <f t="shared" si="38"/>
        <v>26655</v>
      </c>
      <c r="AD22" s="107">
        <f t="shared" si="38"/>
        <v>24558</v>
      </c>
      <c r="AE22" s="107">
        <f t="shared" si="7"/>
        <v>20635</v>
      </c>
      <c r="AF22" s="107">
        <f t="shared" ref="AF22:AJ22" si="39">AF65+AF108</f>
        <v>24890</v>
      </c>
      <c r="AG22" s="107">
        <f t="shared" si="39"/>
        <v>32704</v>
      </c>
      <c r="AH22" s="107">
        <f t="shared" si="39"/>
        <v>28002</v>
      </c>
      <c r="AI22" s="107">
        <f t="shared" si="39"/>
        <v>15232</v>
      </c>
      <c r="AJ22" s="107">
        <f t="shared" si="39"/>
        <v>17497</v>
      </c>
      <c r="AK22" s="107">
        <f t="shared" ref="AK22" si="40">AK65+AK108</f>
        <v>17081</v>
      </c>
      <c r="AL22" s="107">
        <f t="shared" si="7"/>
        <v>34</v>
      </c>
      <c r="AM22" s="108">
        <f t="shared" si="10"/>
        <v>495643</v>
      </c>
      <c r="AO22" s="8"/>
    </row>
    <row r="23" spans="1:41" s="9" customFormat="1" ht="12.75" customHeight="1" x14ac:dyDescent="0.2">
      <c r="A23" s="170"/>
      <c r="B23" s="82" t="s">
        <v>3</v>
      </c>
      <c r="C23" s="109">
        <f t="shared" ref="C23:AD23" si="41">C66+C109</f>
        <v>439290</v>
      </c>
      <c r="D23" s="109">
        <f t="shared" si="41"/>
        <v>544930</v>
      </c>
      <c r="E23" s="109">
        <f t="shared" si="41"/>
        <v>586165</v>
      </c>
      <c r="F23" s="109">
        <f t="shared" si="41"/>
        <v>650312</v>
      </c>
      <c r="G23" s="109">
        <f t="shared" si="41"/>
        <v>700583</v>
      </c>
      <c r="H23" s="109">
        <f t="shared" si="41"/>
        <v>803448</v>
      </c>
      <c r="I23" s="109">
        <f t="shared" si="41"/>
        <v>853372</v>
      </c>
      <c r="J23" s="109">
        <f t="shared" si="41"/>
        <v>824075</v>
      </c>
      <c r="K23" s="109">
        <f t="shared" si="41"/>
        <v>712096</v>
      </c>
      <c r="L23" s="109">
        <f t="shared" si="41"/>
        <v>920870</v>
      </c>
      <c r="M23" s="109">
        <f t="shared" si="41"/>
        <v>878476</v>
      </c>
      <c r="N23" s="109">
        <f t="shared" si="41"/>
        <v>892167</v>
      </c>
      <c r="O23" s="109">
        <f t="shared" si="41"/>
        <v>1255311</v>
      </c>
      <c r="P23" s="109">
        <f t="shared" si="41"/>
        <v>1216779</v>
      </c>
      <c r="Q23" s="109">
        <f t="shared" si="41"/>
        <v>1224193</v>
      </c>
      <c r="R23" s="109">
        <f t="shared" si="41"/>
        <v>1810279</v>
      </c>
      <c r="S23" s="109">
        <f t="shared" si="41"/>
        <v>1847376.3</v>
      </c>
      <c r="T23" s="109">
        <f t="shared" si="41"/>
        <v>4226686</v>
      </c>
      <c r="U23" s="109">
        <f t="shared" si="41"/>
        <v>3052723.5500000003</v>
      </c>
      <c r="V23" s="109">
        <f t="shared" si="41"/>
        <v>6637922.7699999996</v>
      </c>
      <c r="W23" s="109">
        <f t="shared" si="41"/>
        <v>3135121.5</v>
      </c>
      <c r="X23" s="109">
        <f t="shared" si="41"/>
        <v>4749416.6500000004</v>
      </c>
      <c r="Y23" s="109">
        <f t="shared" si="41"/>
        <v>3895167.7899999996</v>
      </c>
      <c r="Z23" s="109">
        <f t="shared" si="41"/>
        <v>5410904.1299999999</v>
      </c>
      <c r="AA23" s="109">
        <f t="shared" si="41"/>
        <v>5042785.8191916374</v>
      </c>
      <c r="AB23" s="109">
        <f t="shared" si="41"/>
        <v>8361246.6066019703</v>
      </c>
      <c r="AC23" s="109">
        <f t="shared" si="41"/>
        <v>6989078.9445991181</v>
      </c>
      <c r="AD23" s="109">
        <f t="shared" si="41"/>
        <v>7115374.5528854486</v>
      </c>
      <c r="AE23" s="109">
        <f t="shared" si="7"/>
        <v>5764394.0082981437</v>
      </c>
      <c r="AF23" s="109">
        <f t="shared" ref="AF23:AJ23" si="42">AF66+AF109</f>
        <v>7323960.6813047538</v>
      </c>
      <c r="AG23" s="109">
        <f t="shared" si="42"/>
        <v>9781878.7030000016</v>
      </c>
      <c r="AH23" s="109">
        <f t="shared" si="42"/>
        <v>7297181.5014254153</v>
      </c>
      <c r="AI23" s="109">
        <f t="shared" si="42"/>
        <v>9326599.159</v>
      </c>
      <c r="AJ23" s="109">
        <f t="shared" si="42"/>
        <v>9741389.7990000006</v>
      </c>
      <c r="AK23" s="109">
        <f t="shared" ref="AK23" si="43">AK66+AK109</f>
        <v>13757924.7708</v>
      </c>
      <c r="AL23" s="109">
        <f t="shared" si="7"/>
        <v>61580.639999999999</v>
      </c>
      <c r="AM23" s="110">
        <f t="shared" si="10"/>
        <v>137831059.87610647</v>
      </c>
      <c r="AO23" s="8"/>
    </row>
    <row r="24" spans="1:41" s="9" customFormat="1" ht="12.75" customHeight="1" x14ac:dyDescent="0.2">
      <c r="A24" s="169" t="s">
        <v>21</v>
      </c>
      <c r="B24" s="81" t="s">
        <v>0</v>
      </c>
      <c r="C24" s="107">
        <f t="shared" ref="C24:AD24" si="44">C67+C110</f>
        <v>23753</v>
      </c>
      <c r="D24" s="107">
        <f t="shared" si="44"/>
        <v>21331</v>
      </c>
      <c r="E24" s="107">
        <f t="shared" si="44"/>
        <v>27248</v>
      </c>
      <c r="F24" s="107">
        <f t="shared" si="44"/>
        <v>22725</v>
      </c>
      <c r="G24" s="107">
        <f t="shared" si="44"/>
        <v>28479</v>
      </c>
      <c r="H24" s="107">
        <f t="shared" si="44"/>
        <v>29845</v>
      </c>
      <c r="I24" s="107">
        <f t="shared" si="44"/>
        <v>26482</v>
      </c>
      <c r="J24" s="107">
        <f t="shared" si="44"/>
        <v>21399</v>
      </c>
      <c r="K24" s="107">
        <f t="shared" si="44"/>
        <v>21980</v>
      </c>
      <c r="L24" s="107">
        <f t="shared" si="44"/>
        <v>23542</v>
      </c>
      <c r="M24" s="107">
        <f t="shared" si="44"/>
        <v>22408</v>
      </c>
      <c r="N24" s="107">
        <f t="shared" si="44"/>
        <v>19126</v>
      </c>
      <c r="O24" s="107">
        <f t="shared" si="44"/>
        <v>24813</v>
      </c>
      <c r="P24" s="107">
        <f t="shared" si="44"/>
        <v>26475</v>
      </c>
      <c r="Q24" s="107">
        <f t="shared" si="44"/>
        <v>20165</v>
      </c>
      <c r="R24" s="107">
        <f t="shared" si="44"/>
        <v>29458</v>
      </c>
      <c r="S24" s="107">
        <f t="shared" si="44"/>
        <v>31221</v>
      </c>
      <c r="T24" s="107">
        <f t="shared" si="44"/>
        <v>60209</v>
      </c>
      <c r="U24" s="107">
        <f t="shared" si="44"/>
        <v>52842</v>
      </c>
      <c r="V24" s="107">
        <f t="shared" si="44"/>
        <v>73391</v>
      </c>
      <c r="W24" s="107">
        <f t="shared" si="44"/>
        <v>52655</v>
      </c>
      <c r="X24" s="107">
        <f t="shared" si="44"/>
        <v>45156</v>
      </c>
      <c r="Y24" s="107">
        <f t="shared" si="44"/>
        <v>49574</v>
      </c>
      <c r="Z24" s="107">
        <f t="shared" si="44"/>
        <v>64780</v>
      </c>
      <c r="AA24" s="107">
        <f t="shared" si="44"/>
        <v>54301</v>
      </c>
      <c r="AB24" s="107">
        <f t="shared" si="44"/>
        <v>66989</v>
      </c>
      <c r="AC24" s="107">
        <f t="shared" si="44"/>
        <v>78940</v>
      </c>
      <c r="AD24" s="107">
        <f t="shared" si="44"/>
        <v>71588</v>
      </c>
      <c r="AE24" s="107">
        <f t="shared" si="7"/>
        <v>61038</v>
      </c>
      <c r="AF24" s="107">
        <f t="shared" ref="AF24:AJ24" si="45">AF67+AF110</f>
        <v>55099</v>
      </c>
      <c r="AG24" s="107">
        <f t="shared" si="45"/>
        <v>86394</v>
      </c>
      <c r="AH24" s="107">
        <f t="shared" si="45"/>
        <v>103061</v>
      </c>
      <c r="AI24" s="107">
        <f t="shared" si="45"/>
        <v>55070</v>
      </c>
      <c r="AJ24" s="107">
        <f t="shared" si="45"/>
        <v>48226</v>
      </c>
      <c r="AK24" s="107">
        <f t="shared" ref="AK24" si="46">AK67+AK110</f>
        <v>42216</v>
      </c>
      <c r="AL24" s="107">
        <f t="shared" si="7"/>
        <v>937</v>
      </c>
      <c r="AM24" s="108">
        <f t="shared" si="10"/>
        <v>1542916</v>
      </c>
      <c r="AO24" s="8"/>
    </row>
    <row r="25" spans="1:41" s="9" customFormat="1" ht="12.75" customHeight="1" x14ac:dyDescent="0.2">
      <c r="A25" s="170"/>
      <c r="B25" s="82" t="s">
        <v>3</v>
      </c>
      <c r="C25" s="109">
        <f t="shared" ref="C25:AD25" si="47">C68+C111</f>
        <v>2866360</v>
      </c>
      <c r="D25" s="109">
        <f t="shared" si="47"/>
        <v>2490400</v>
      </c>
      <c r="E25" s="109">
        <f t="shared" si="47"/>
        <v>2941290</v>
      </c>
      <c r="F25" s="109">
        <f t="shared" si="47"/>
        <v>2653126</v>
      </c>
      <c r="G25" s="109">
        <f t="shared" si="47"/>
        <v>3144283</v>
      </c>
      <c r="H25" s="109">
        <f t="shared" si="47"/>
        <v>3503668</v>
      </c>
      <c r="I25" s="109">
        <f t="shared" si="47"/>
        <v>3035459</v>
      </c>
      <c r="J25" s="109">
        <f t="shared" si="47"/>
        <v>2699243</v>
      </c>
      <c r="K25" s="109">
        <f t="shared" si="47"/>
        <v>2709774</v>
      </c>
      <c r="L25" s="109">
        <f t="shared" si="47"/>
        <v>2709627</v>
      </c>
      <c r="M25" s="109">
        <f t="shared" si="47"/>
        <v>2777783</v>
      </c>
      <c r="N25" s="109">
        <f t="shared" si="47"/>
        <v>2498773</v>
      </c>
      <c r="O25" s="109">
        <f t="shared" si="47"/>
        <v>2912504</v>
      </c>
      <c r="P25" s="109">
        <f t="shared" si="47"/>
        <v>4120200</v>
      </c>
      <c r="Q25" s="109">
        <f t="shared" si="47"/>
        <v>3396105</v>
      </c>
      <c r="R25" s="109">
        <f t="shared" si="47"/>
        <v>5075659.88</v>
      </c>
      <c r="S25" s="109">
        <f t="shared" si="47"/>
        <v>4919823</v>
      </c>
      <c r="T25" s="109">
        <f t="shared" si="47"/>
        <v>12325342</v>
      </c>
      <c r="U25" s="109">
        <f t="shared" si="47"/>
        <v>11310963.409</v>
      </c>
      <c r="V25" s="109">
        <f t="shared" si="47"/>
        <v>20637425.399999999</v>
      </c>
      <c r="W25" s="109">
        <f t="shared" si="47"/>
        <v>12090767</v>
      </c>
      <c r="X25" s="109">
        <f t="shared" si="47"/>
        <v>12170006.969999999</v>
      </c>
      <c r="Y25" s="109">
        <f t="shared" si="47"/>
        <v>13750728.229999999</v>
      </c>
      <c r="Z25" s="109">
        <f t="shared" si="47"/>
        <v>16672053.370000001</v>
      </c>
      <c r="AA25" s="109">
        <f t="shared" si="47"/>
        <v>11574483.429602344</v>
      </c>
      <c r="AB25" s="109">
        <f t="shared" si="47"/>
        <v>15773190.549984008</v>
      </c>
      <c r="AC25" s="109">
        <f t="shared" si="47"/>
        <v>15588575.780826522</v>
      </c>
      <c r="AD25" s="109">
        <f t="shared" si="47"/>
        <v>16477313.421055658</v>
      </c>
      <c r="AE25" s="109">
        <f t="shared" si="7"/>
        <v>14586793.697379453</v>
      </c>
      <c r="AF25" s="109">
        <f t="shared" ref="AF25:AJ25" si="48">AF68+AF111</f>
        <v>14673783.229492735</v>
      </c>
      <c r="AG25" s="109">
        <f t="shared" si="48"/>
        <v>17089287.721590433</v>
      </c>
      <c r="AH25" s="109">
        <f t="shared" si="48"/>
        <v>25902990.685088545</v>
      </c>
      <c r="AI25" s="109">
        <f t="shared" si="48"/>
        <v>32639828.419</v>
      </c>
      <c r="AJ25" s="109">
        <f t="shared" si="48"/>
        <v>28176031.691599999</v>
      </c>
      <c r="AK25" s="109">
        <f t="shared" ref="AK25" si="49">AK68+AK111</f>
        <v>28484273.560000002</v>
      </c>
      <c r="AL25" s="109">
        <f t="shared" si="7"/>
        <v>1489135.3499999999</v>
      </c>
      <c r="AM25" s="110">
        <f t="shared" si="10"/>
        <v>375867051.79461968</v>
      </c>
      <c r="AO25" s="8"/>
    </row>
    <row r="26" spans="1:41" s="9" customFormat="1" ht="12.75" customHeight="1" x14ac:dyDescent="0.2">
      <c r="A26" s="169" t="s">
        <v>14</v>
      </c>
      <c r="B26" s="81" t="s">
        <v>0</v>
      </c>
      <c r="C26" s="107">
        <f t="shared" ref="C26:AD26" si="50">C69+C112</f>
        <v>3414</v>
      </c>
      <c r="D26" s="107">
        <f t="shared" si="50"/>
        <v>4318</v>
      </c>
      <c r="E26" s="107">
        <f t="shared" si="50"/>
        <v>5095</v>
      </c>
      <c r="F26" s="107">
        <f t="shared" si="50"/>
        <v>5604</v>
      </c>
      <c r="G26" s="107">
        <f t="shared" si="50"/>
        <v>5103</v>
      </c>
      <c r="H26" s="107">
        <f t="shared" si="50"/>
        <v>4367</v>
      </c>
      <c r="I26" s="107">
        <f t="shared" si="50"/>
        <v>5029</v>
      </c>
      <c r="J26" s="107">
        <f t="shared" si="50"/>
        <v>4437</v>
      </c>
      <c r="K26" s="107">
        <f t="shared" si="50"/>
        <v>5575</v>
      </c>
      <c r="L26" s="107">
        <f t="shared" si="50"/>
        <v>5471</v>
      </c>
      <c r="M26" s="107">
        <f t="shared" si="50"/>
        <v>4905</v>
      </c>
      <c r="N26" s="107">
        <f t="shared" si="50"/>
        <v>6203</v>
      </c>
      <c r="O26" s="107">
        <f t="shared" si="50"/>
        <v>7079</v>
      </c>
      <c r="P26" s="107">
        <f t="shared" si="50"/>
        <v>6004</v>
      </c>
      <c r="Q26" s="107">
        <f t="shared" si="50"/>
        <v>5962</v>
      </c>
      <c r="R26" s="107">
        <f t="shared" si="50"/>
        <v>8255</v>
      </c>
      <c r="S26" s="107">
        <f t="shared" si="50"/>
        <v>6277</v>
      </c>
      <c r="T26" s="107">
        <f t="shared" si="50"/>
        <v>12551</v>
      </c>
      <c r="U26" s="107">
        <f t="shared" si="50"/>
        <v>5627</v>
      </c>
      <c r="V26" s="107">
        <f t="shared" si="50"/>
        <v>9797</v>
      </c>
      <c r="W26" s="107">
        <f t="shared" si="50"/>
        <v>16767</v>
      </c>
      <c r="X26" s="107">
        <f t="shared" si="50"/>
        <v>17601</v>
      </c>
      <c r="Y26" s="107">
        <f t="shared" si="50"/>
        <v>10240</v>
      </c>
      <c r="Z26" s="107">
        <f t="shared" si="50"/>
        <v>9495</v>
      </c>
      <c r="AA26" s="107">
        <f t="shared" si="50"/>
        <v>7886</v>
      </c>
      <c r="AB26" s="107">
        <f t="shared" si="50"/>
        <v>14049</v>
      </c>
      <c r="AC26" s="107">
        <f t="shared" si="50"/>
        <v>13758</v>
      </c>
      <c r="AD26" s="107">
        <f t="shared" si="50"/>
        <v>11889</v>
      </c>
      <c r="AE26" s="107">
        <f t="shared" si="7"/>
        <v>10985</v>
      </c>
      <c r="AF26" s="107">
        <f t="shared" ref="AF26:AJ26" si="51">AF69+AF112</f>
        <v>11986</v>
      </c>
      <c r="AG26" s="107">
        <f t="shared" si="51"/>
        <v>15641</v>
      </c>
      <c r="AH26" s="107">
        <f t="shared" si="51"/>
        <v>11878</v>
      </c>
      <c r="AI26" s="107">
        <f t="shared" si="51"/>
        <v>11086</v>
      </c>
      <c r="AJ26" s="107">
        <f t="shared" si="51"/>
        <v>10322</v>
      </c>
      <c r="AK26" s="107">
        <f t="shared" ref="AK26" si="52">AK69+AK112</f>
        <v>7025</v>
      </c>
      <c r="AL26" s="107">
        <f t="shared" si="7"/>
        <v>36</v>
      </c>
      <c r="AM26" s="108">
        <f t="shared" si="10"/>
        <v>301717</v>
      </c>
      <c r="AO26" s="8"/>
    </row>
    <row r="27" spans="1:41" s="9" customFormat="1" ht="12.75" customHeight="1" x14ac:dyDescent="0.2">
      <c r="A27" s="170"/>
      <c r="B27" s="82" t="s">
        <v>3</v>
      </c>
      <c r="C27" s="109">
        <f t="shared" ref="C27:AD27" si="53">C70+C113</f>
        <v>393050</v>
      </c>
      <c r="D27" s="109">
        <f t="shared" si="53"/>
        <v>492680</v>
      </c>
      <c r="E27" s="109">
        <f t="shared" si="53"/>
        <v>553670</v>
      </c>
      <c r="F27" s="109">
        <f t="shared" si="53"/>
        <v>644750</v>
      </c>
      <c r="G27" s="109">
        <f t="shared" si="53"/>
        <v>579083</v>
      </c>
      <c r="H27" s="109">
        <f t="shared" si="53"/>
        <v>484920</v>
      </c>
      <c r="I27" s="109">
        <f t="shared" si="53"/>
        <v>568117</v>
      </c>
      <c r="J27" s="109">
        <f t="shared" si="53"/>
        <v>522920</v>
      </c>
      <c r="K27" s="109">
        <f t="shared" si="53"/>
        <v>663427</v>
      </c>
      <c r="L27" s="109">
        <f t="shared" si="53"/>
        <v>694890</v>
      </c>
      <c r="M27" s="109">
        <f t="shared" si="53"/>
        <v>653559</v>
      </c>
      <c r="N27" s="109">
        <f t="shared" si="53"/>
        <v>803920</v>
      </c>
      <c r="O27" s="109">
        <f t="shared" si="53"/>
        <v>879059</v>
      </c>
      <c r="P27" s="109">
        <f t="shared" si="53"/>
        <v>863257</v>
      </c>
      <c r="Q27" s="109">
        <f t="shared" si="53"/>
        <v>991936</v>
      </c>
      <c r="R27" s="109">
        <f t="shared" si="53"/>
        <v>1262256</v>
      </c>
      <c r="S27" s="109">
        <f t="shared" si="53"/>
        <v>869530</v>
      </c>
      <c r="T27" s="109">
        <f t="shared" si="53"/>
        <v>2903048</v>
      </c>
      <c r="U27" s="109">
        <f t="shared" si="53"/>
        <v>983670.11</v>
      </c>
      <c r="V27" s="109">
        <f t="shared" si="53"/>
        <v>3348775.34</v>
      </c>
      <c r="W27" s="109">
        <f t="shared" si="53"/>
        <v>6105376.0999999996</v>
      </c>
      <c r="X27" s="109">
        <f t="shared" si="53"/>
        <v>5909828.7800000003</v>
      </c>
      <c r="Y27" s="109">
        <f t="shared" si="53"/>
        <v>3842204.81</v>
      </c>
      <c r="Z27" s="109">
        <f t="shared" si="53"/>
        <v>3150843.05</v>
      </c>
      <c r="AA27" s="109">
        <f t="shared" si="53"/>
        <v>2112650.3156222305</v>
      </c>
      <c r="AB27" s="109">
        <f t="shared" si="53"/>
        <v>5099334.18</v>
      </c>
      <c r="AC27" s="109">
        <f t="shared" si="53"/>
        <v>4710127.8279999997</v>
      </c>
      <c r="AD27" s="109">
        <f t="shared" si="53"/>
        <v>4207436.2709999997</v>
      </c>
      <c r="AE27" s="109">
        <f t="shared" si="7"/>
        <v>2930814.5949999993</v>
      </c>
      <c r="AF27" s="109">
        <f t="shared" ref="AF27:AJ27" si="54">AF70+AF113</f>
        <v>3629394.6730000004</v>
      </c>
      <c r="AG27" s="109">
        <f t="shared" si="54"/>
        <v>4403656.5330000008</v>
      </c>
      <c r="AH27" s="109">
        <f t="shared" si="54"/>
        <v>3600156.5595</v>
      </c>
      <c r="AI27" s="109">
        <f t="shared" si="54"/>
        <v>6148302.0200000014</v>
      </c>
      <c r="AJ27" s="109">
        <f t="shared" si="54"/>
        <v>4544356.4649999989</v>
      </c>
      <c r="AK27" s="109">
        <f t="shared" ref="AK27" si="55">AK70+AK113</f>
        <v>4097889.18</v>
      </c>
      <c r="AL27" s="109">
        <f t="shared" si="7"/>
        <v>12729</v>
      </c>
      <c r="AM27" s="110">
        <f t="shared" si="10"/>
        <v>83661617.810122237</v>
      </c>
      <c r="AO27" s="8"/>
    </row>
    <row r="28" spans="1:41" s="9" customFormat="1" ht="12.75" customHeight="1" x14ac:dyDescent="0.2">
      <c r="A28" s="169" t="s">
        <v>15</v>
      </c>
      <c r="B28" s="81" t="s">
        <v>0</v>
      </c>
      <c r="C28" s="107">
        <f t="shared" ref="C28:AD28" si="56">C71+C114</f>
        <v>3655</v>
      </c>
      <c r="D28" s="107">
        <f t="shared" si="56"/>
        <v>4144</v>
      </c>
      <c r="E28" s="107">
        <f t="shared" si="56"/>
        <v>4789</v>
      </c>
      <c r="F28" s="107">
        <f t="shared" si="56"/>
        <v>5840</v>
      </c>
      <c r="G28" s="107">
        <f t="shared" si="56"/>
        <v>4192</v>
      </c>
      <c r="H28" s="107">
        <f t="shared" si="56"/>
        <v>4925</v>
      </c>
      <c r="I28" s="107">
        <f t="shared" si="56"/>
        <v>6003</v>
      </c>
      <c r="J28" s="107">
        <f t="shared" si="56"/>
        <v>5680</v>
      </c>
      <c r="K28" s="107">
        <f t="shared" si="56"/>
        <v>6028</v>
      </c>
      <c r="L28" s="107">
        <f t="shared" si="56"/>
        <v>6068</v>
      </c>
      <c r="M28" s="107">
        <f t="shared" si="56"/>
        <v>5727</v>
      </c>
      <c r="N28" s="107">
        <f t="shared" si="56"/>
        <v>6524</v>
      </c>
      <c r="O28" s="107">
        <f t="shared" si="56"/>
        <v>10249</v>
      </c>
      <c r="P28" s="107">
        <f t="shared" si="56"/>
        <v>11410</v>
      </c>
      <c r="Q28" s="107">
        <f t="shared" si="56"/>
        <v>9823</v>
      </c>
      <c r="R28" s="107">
        <f t="shared" si="56"/>
        <v>12777</v>
      </c>
      <c r="S28" s="107">
        <f t="shared" si="56"/>
        <v>15992</v>
      </c>
      <c r="T28" s="107">
        <f t="shared" si="56"/>
        <v>29347</v>
      </c>
      <c r="U28" s="107">
        <f t="shared" si="56"/>
        <v>15117</v>
      </c>
      <c r="V28" s="107">
        <f t="shared" si="56"/>
        <v>17612</v>
      </c>
      <c r="W28" s="107">
        <f t="shared" si="56"/>
        <v>30394</v>
      </c>
      <c r="X28" s="107">
        <f t="shared" si="56"/>
        <v>31299</v>
      </c>
      <c r="Y28" s="107">
        <f t="shared" si="56"/>
        <v>18938</v>
      </c>
      <c r="Z28" s="107">
        <f t="shared" si="56"/>
        <v>21884</v>
      </c>
      <c r="AA28" s="107">
        <f t="shared" si="56"/>
        <v>18286</v>
      </c>
      <c r="AB28" s="107">
        <f t="shared" si="56"/>
        <v>24507</v>
      </c>
      <c r="AC28" s="107">
        <f t="shared" si="56"/>
        <v>25653</v>
      </c>
      <c r="AD28" s="107">
        <f t="shared" si="56"/>
        <v>24201</v>
      </c>
      <c r="AE28" s="107">
        <f t="shared" si="7"/>
        <v>19443</v>
      </c>
      <c r="AF28" s="107">
        <f t="shared" ref="AF28:AJ28" si="57">AF71+AF114</f>
        <v>22915</v>
      </c>
      <c r="AG28" s="107">
        <f t="shared" si="57"/>
        <v>21615</v>
      </c>
      <c r="AH28" s="107">
        <f t="shared" si="57"/>
        <v>24796</v>
      </c>
      <c r="AI28" s="107">
        <f t="shared" si="57"/>
        <v>17273</v>
      </c>
      <c r="AJ28" s="107">
        <f t="shared" si="57"/>
        <v>16147</v>
      </c>
      <c r="AK28" s="107">
        <f t="shared" ref="AK28" si="58">AK71+AK114</f>
        <v>11878</v>
      </c>
      <c r="AL28" s="107">
        <f t="shared" si="7"/>
        <v>1504</v>
      </c>
      <c r="AM28" s="108">
        <f t="shared" si="10"/>
        <v>516635</v>
      </c>
      <c r="AO28" s="8"/>
    </row>
    <row r="29" spans="1:41" s="9" customFormat="1" ht="12.75" customHeight="1" x14ac:dyDescent="0.2">
      <c r="A29" s="170"/>
      <c r="B29" s="82" t="s">
        <v>3</v>
      </c>
      <c r="C29" s="109">
        <f t="shared" ref="C29:AD29" si="59">C72+C115</f>
        <v>419730</v>
      </c>
      <c r="D29" s="109">
        <f t="shared" si="59"/>
        <v>467986</v>
      </c>
      <c r="E29" s="109">
        <f t="shared" si="59"/>
        <v>543065</v>
      </c>
      <c r="F29" s="109">
        <f t="shared" si="59"/>
        <v>667599</v>
      </c>
      <c r="G29" s="109">
        <f t="shared" si="59"/>
        <v>495984</v>
      </c>
      <c r="H29" s="109">
        <f t="shared" si="59"/>
        <v>553505</v>
      </c>
      <c r="I29" s="109">
        <f t="shared" si="59"/>
        <v>682725</v>
      </c>
      <c r="J29" s="109">
        <f t="shared" si="59"/>
        <v>657482</v>
      </c>
      <c r="K29" s="109">
        <f t="shared" si="59"/>
        <v>707634</v>
      </c>
      <c r="L29" s="109">
        <f t="shared" si="59"/>
        <v>699161</v>
      </c>
      <c r="M29" s="109">
        <f t="shared" si="59"/>
        <v>653294</v>
      </c>
      <c r="N29" s="109">
        <f t="shared" si="59"/>
        <v>762197</v>
      </c>
      <c r="O29" s="109">
        <f t="shared" si="59"/>
        <v>1192925</v>
      </c>
      <c r="P29" s="109">
        <f t="shared" si="59"/>
        <v>1714976</v>
      </c>
      <c r="Q29" s="109">
        <f t="shared" si="59"/>
        <v>1758214</v>
      </c>
      <c r="R29" s="109">
        <f t="shared" si="59"/>
        <v>1739334</v>
      </c>
      <c r="S29" s="109">
        <f t="shared" si="59"/>
        <v>3437181</v>
      </c>
      <c r="T29" s="109">
        <f t="shared" si="59"/>
        <v>3624178</v>
      </c>
      <c r="U29" s="109">
        <f t="shared" si="59"/>
        <v>3122365.3299999996</v>
      </c>
      <c r="V29" s="109">
        <f t="shared" si="59"/>
        <v>4151493.2800000003</v>
      </c>
      <c r="W29" s="109">
        <f t="shared" si="59"/>
        <v>7204059.9000000004</v>
      </c>
      <c r="X29" s="109">
        <f t="shared" si="59"/>
        <v>10249441.33</v>
      </c>
      <c r="Y29" s="109">
        <f t="shared" si="59"/>
        <v>5901076.8300000001</v>
      </c>
      <c r="Z29" s="109">
        <f t="shared" si="59"/>
        <v>4696298.82</v>
      </c>
      <c r="AA29" s="109">
        <f t="shared" si="59"/>
        <v>3344749.6163817272</v>
      </c>
      <c r="AB29" s="109">
        <f t="shared" si="59"/>
        <v>6373959.3027795274</v>
      </c>
      <c r="AC29" s="109">
        <f t="shared" si="59"/>
        <v>5332479.5200000005</v>
      </c>
      <c r="AD29" s="109">
        <f t="shared" si="59"/>
        <v>7859925.9589999989</v>
      </c>
      <c r="AE29" s="109">
        <f t="shared" si="7"/>
        <v>4994632.9600000009</v>
      </c>
      <c r="AF29" s="109">
        <f t="shared" ref="AF29:AJ29" si="60">AF72+AF115</f>
        <v>6122512.2470084028</v>
      </c>
      <c r="AG29" s="109">
        <f t="shared" si="60"/>
        <v>5846997.4210000001</v>
      </c>
      <c r="AH29" s="109">
        <f t="shared" si="60"/>
        <v>5711801.7016000003</v>
      </c>
      <c r="AI29" s="109">
        <f t="shared" si="60"/>
        <v>8313721.9360000007</v>
      </c>
      <c r="AJ29" s="109">
        <f t="shared" si="60"/>
        <v>6375299.4371000007</v>
      </c>
      <c r="AK29" s="109">
        <f t="shared" ref="AK29" si="61">AK72+AK115</f>
        <v>9687326.9539999999</v>
      </c>
      <c r="AL29" s="109">
        <f t="shared" si="7"/>
        <v>2557637.64</v>
      </c>
      <c r="AM29" s="110">
        <f t="shared" si="10"/>
        <v>128622950.18486966</v>
      </c>
      <c r="AO29" s="8"/>
    </row>
    <row r="30" spans="1:41" s="9" customFormat="1" ht="12.75" customHeight="1" x14ac:dyDescent="0.2">
      <c r="A30" s="169" t="s">
        <v>56</v>
      </c>
      <c r="B30" s="81" t="s">
        <v>0</v>
      </c>
      <c r="C30" s="111">
        <v>0</v>
      </c>
      <c r="D30" s="111">
        <v>0</v>
      </c>
      <c r="E30" s="111">
        <v>0</v>
      </c>
      <c r="F30" s="111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  <c r="L30" s="111">
        <v>0</v>
      </c>
      <c r="M30" s="111">
        <v>0</v>
      </c>
      <c r="N30" s="111">
        <v>0</v>
      </c>
      <c r="O30" s="111">
        <v>0</v>
      </c>
      <c r="P30" s="111">
        <v>0</v>
      </c>
      <c r="Q30" s="111">
        <v>0</v>
      </c>
      <c r="R30" s="111">
        <v>0</v>
      </c>
      <c r="S30" s="111">
        <v>0</v>
      </c>
      <c r="T30" s="111">
        <v>0</v>
      </c>
      <c r="U30" s="111">
        <v>0</v>
      </c>
      <c r="V30" s="111">
        <v>0</v>
      </c>
      <c r="W30" s="111">
        <v>0</v>
      </c>
      <c r="X30" s="111">
        <v>0</v>
      </c>
      <c r="Y30" s="111">
        <v>0</v>
      </c>
      <c r="Z30" s="111">
        <v>0</v>
      </c>
      <c r="AA30" s="111">
        <v>0</v>
      </c>
      <c r="AB30" s="111">
        <v>0</v>
      </c>
      <c r="AC30" s="111">
        <v>0</v>
      </c>
      <c r="AD30" s="111">
        <v>0</v>
      </c>
      <c r="AE30" s="107">
        <v>0</v>
      </c>
      <c r="AF30" s="107">
        <f t="shared" ref="AF30:AL43" si="62">AF73+AF116</f>
        <v>10418</v>
      </c>
      <c r="AG30" s="107">
        <f t="shared" ref="AG30:AJ30" si="63">AG73+AG116</f>
        <v>12969</v>
      </c>
      <c r="AH30" s="107">
        <f t="shared" si="63"/>
        <v>10461</v>
      </c>
      <c r="AI30" s="107">
        <f t="shared" si="63"/>
        <v>9214</v>
      </c>
      <c r="AJ30" s="107">
        <f t="shared" si="63"/>
        <v>10585</v>
      </c>
      <c r="AK30" s="107">
        <f t="shared" ref="AK30" si="64">AK73+AK116</f>
        <v>5897</v>
      </c>
      <c r="AL30" s="107">
        <f t="shared" si="62"/>
        <v>10</v>
      </c>
      <c r="AM30" s="108">
        <f t="shared" si="10"/>
        <v>59554</v>
      </c>
      <c r="AO30" s="8"/>
    </row>
    <row r="31" spans="1:41" s="9" customFormat="1" ht="12.75" customHeight="1" x14ac:dyDescent="0.2">
      <c r="A31" s="170"/>
      <c r="B31" s="82" t="s">
        <v>3</v>
      </c>
      <c r="C31" s="112">
        <v>0</v>
      </c>
      <c r="D31" s="112">
        <v>0</v>
      </c>
      <c r="E31" s="112">
        <v>0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  <c r="L31" s="112">
        <v>0</v>
      </c>
      <c r="M31" s="112">
        <v>0</v>
      </c>
      <c r="N31" s="112">
        <v>0</v>
      </c>
      <c r="O31" s="112">
        <v>0</v>
      </c>
      <c r="P31" s="112">
        <v>0</v>
      </c>
      <c r="Q31" s="112">
        <v>0</v>
      </c>
      <c r="R31" s="112">
        <v>0</v>
      </c>
      <c r="S31" s="112">
        <v>0</v>
      </c>
      <c r="T31" s="112">
        <v>0</v>
      </c>
      <c r="U31" s="112">
        <v>0</v>
      </c>
      <c r="V31" s="112">
        <v>0</v>
      </c>
      <c r="W31" s="112">
        <v>0</v>
      </c>
      <c r="X31" s="112">
        <v>0</v>
      </c>
      <c r="Y31" s="112">
        <v>0</v>
      </c>
      <c r="Z31" s="112">
        <v>0</v>
      </c>
      <c r="AA31" s="112">
        <v>0</v>
      </c>
      <c r="AB31" s="112">
        <v>0</v>
      </c>
      <c r="AC31" s="112">
        <v>0</v>
      </c>
      <c r="AD31" s="112">
        <v>0</v>
      </c>
      <c r="AE31" s="109">
        <v>0</v>
      </c>
      <c r="AF31" s="109">
        <f t="shared" si="62"/>
        <v>3987004.2609999999</v>
      </c>
      <c r="AG31" s="109">
        <f t="shared" ref="AG31:AJ31" si="65">AG74+AG117</f>
        <v>3947651.4499999997</v>
      </c>
      <c r="AH31" s="109">
        <f t="shared" si="65"/>
        <v>4201795.2089999998</v>
      </c>
      <c r="AI31" s="109">
        <f t="shared" si="65"/>
        <v>4790892.9389999993</v>
      </c>
      <c r="AJ31" s="109">
        <f t="shared" si="65"/>
        <v>5651827.9010000015</v>
      </c>
      <c r="AK31" s="109">
        <f t="shared" ref="AK31" si="66">AK74+AK117</f>
        <v>4220928.5200000005</v>
      </c>
      <c r="AL31" s="109">
        <f t="shared" si="62"/>
        <v>2909.02</v>
      </c>
      <c r="AM31" s="110">
        <f t="shared" si="10"/>
        <v>26803009.299999997</v>
      </c>
      <c r="AO31" s="8"/>
    </row>
    <row r="32" spans="1:41" s="9" customFormat="1" ht="12.75" customHeight="1" x14ac:dyDescent="0.2">
      <c r="A32" s="169" t="s">
        <v>16</v>
      </c>
      <c r="B32" s="81" t="s">
        <v>0</v>
      </c>
      <c r="C32" s="107">
        <f t="shared" ref="C32:AD32" si="67">C75+C118</f>
        <v>5038</v>
      </c>
      <c r="D32" s="107">
        <f t="shared" si="67"/>
        <v>5595</v>
      </c>
      <c r="E32" s="107">
        <f t="shared" si="67"/>
        <v>4965</v>
      </c>
      <c r="F32" s="107">
        <f t="shared" si="67"/>
        <v>5721</v>
      </c>
      <c r="G32" s="107">
        <f t="shared" si="67"/>
        <v>6840</v>
      </c>
      <c r="H32" s="107">
        <f t="shared" si="67"/>
        <v>7447</v>
      </c>
      <c r="I32" s="107">
        <f t="shared" si="67"/>
        <v>10221</v>
      </c>
      <c r="J32" s="107">
        <f t="shared" si="67"/>
        <v>8621</v>
      </c>
      <c r="K32" s="107">
        <f t="shared" si="67"/>
        <v>8316</v>
      </c>
      <c r="L32" s="107">
        <f t="shared" si="67"/>
        <v>7968</v>
      </c>
      <c r="M32" s="107">
        <f t="shared" si="67"/>
        <v>8143</v>
      </c>
      <c r="N32" s="107">
        <f t="shared" si="67"/>
        <v>9015</v>
      </c>
      <c r="O32" s="107">
        <f t="shared" si="67"/>
        <v>13765</v>
      </c>
      <c r="P32" s="107">
        <f t="shared" si="67"/>
        <v>12703</v>
      </c>
      <c r="Q32" s="107">
        <f t="shared" si="67"/>
        <v>11242</v>
      </c>
      <c r="R32" s="107">
        <f t="shared" si="67"/>
        <v>17433</v>
      </c>
      <c r="S32" s="107">
        <f t="shared" si="67"/>
        <v>22209</v>
      </c>
      <c r="T32" s="107">
        <f t="shared" si="67"/>
        <v>32183</v>
      </c>
      <c r="U32" s="107">
        <f t="shared" si="67"/>
        <v>15863</v>
      </c>
      <c r="V32" s="107">
        <f t="shared" si="67"/>
        <v>26415</v>
      </c>
      <c r="W32" s="107">
        <f t="shared" si="67"/>
        <v>60675</v>
      </c>
      <c r="X32" s="107">
        <f t="shared" si="67"/>
        <v>51320</v>
      </c>
      <c r="Y32" s="107">
        <f t="shared" si="67"/>
        <v>24411</v>
      </c>
      <c r="Z32" s="107">
        <f t="shared" si="67"/>
        <v>31184</v>
      </c>
      <c r="AA32" s="107">
        <f t="shared" si="67"/>
        <v>28356</v>
      </c>
      <c r="AB32" s="107">
        <f t="shared" si="67"/>
        <v>34746</v>
      </c>
      <c r="AC32" s="107">
        <f t="shared" si="67"/>
        <v>38891</v>
      </c>
      <c r="AD32" s="107">
        <f t="shared" si="67"/>
        <v>41943</v>
      </c>
      <c r="AE32" s="107">
        <f t="shared" ref="AE32:AE43" si="68">AE75+AE118</f>
        <v>27472</v>
      </c>
      <c r="AF32" s="107">
        <f t="shared" si="62"/>
        <v>22141</v>
      </c>
      <c r="AG32" s="107">
        <f t="shared" ref="AG32:AJ32" si="69">AG75+AG118</f>
        <v>31213</v>
      </c>
      <c r="AH32" s="107">
        <f t="shared" si="69"/>
        <v>29704</v>
      </c>
      <c r="AI32" s="107">
        <f t="shared" si="69"/>
        <v>17477</v>
      </c>
      <c r="AJ32" s="107">
        <f t="shared" si="69"/>
        <v>19800</v>
      </c>
      <c r="AK32" s="107">
        <f t="shared" ref="AK32" si="70">AK75+AK118</f>
        <v>12977</v>
      </c>
      <c r="AL32" s="107">
        <f t="shared" si="62"/>
        <v>497</v>
      </c>
      <c r="AM32" s="108">
        <f t="shared" si="10"/>
        <v>712510</v>
      </c>
      <c r="AO32" s="8"/>
    </row>
    <row r="33" spans="1:41" s="9" customFormat="1" ht="12.75" customHeight="1" x14ac:dyDescent="0.2">
      <c r="A33" s="170"/>
      <c r="B33" s="82" t="s">
        <v>3</v>
      </c>
      <c r="C33" s="109">
        <f t="shared" ref="C33:AD33" si="71">C76+C119</f>
        <v>558780</v>
      </c>
      <c r="D33" s="109">
        <f t="shared" si="71"/>
        <v>618980</v>
      </c>
      <c r="E33" s="109">
        <f t="shared" si="71"/>
        <v>536620</v>
      </c>
      <c r="F33" s="109">
        <f t="shared" si="71"/>
        <v>602760</v>
      </c>
      <c r="G33" s="109">
        <f t="shared" si="71"/>
        <v>759698</v>
      </c>
      <c r="H33" s="109">
        <f t="shared" si="71"/>
        <v>843870</v>
      </c>
      <c r="I33" s="109">
        <f t="shared" si="71"/>
        <v>1169506</v>
      </c>
      <c r="J33" s="109">
        <f t="shared" si="71"/>
        <v>1035260</v>
      </c>
      <c r="K33" s="109">
        <f t="shared" si="71"/>
        <v>1078927</v>
      </c>
      <c r="L33" s="109">
        <f t="shared" si="71"/>
        <v>981710</v>
      </c>
      <c r="M33" s="109">
        <f t="shared" si="71"/>
        <v>1008860</v>
      </c>
      <c r="N33" s="109">
        <f t="shared" si="71"/>
        <v>1271789</v>
      </c>
      <c r="O33" s="109">
        <f t="shared" si="71"/>
        <v>2125007</v>
      </c>
      <c r="P33" s="109">
        <f t="shared" si="71"/>
        <v>2095184</v>
      </c>
      <c r="Q33" s="109">
        <f t="shared" si="71"/>
        <v>2040944</v>
      </c>
      <c r="R33" s="109">
        <f t="shared" si="71"/>
        <v>2849781</v>
      </c>
      <c r="S33" s="109">
        <f t="shared" si="71"/>
        <v>3272584</v>
      </c>
      <c r="T33" s="109">
        <f t="shared" si="71"/>
        <v>4520510</v>
      </c>
      <c r="U33" s="109">
        <f t="shared" si="71"/>
        <v>3760996.84</v>
      </c>
      <c r="V33" s="109">
        <f t="shared" si="71"/>
        <v>7817186.96</v>
      </c>
      <c r="W33" s="109">
        <f t="shared" si="71"/>
        <v>14337572.6</v>
      </c>
      <c r="X33" s="109">
        <f t="shared" si="71"/>
        <v>17259685.699999999</v>
      </c>
      <c r="Y33" s="109">
        <f t="shared" si="71"/>
        <v>7678099.0399999991</v>
      </c>
      <c r="Z33" s="109">
        <f t="shared" si="71"/>
        <v>7149223.4100000001</v>
      </c>
      <c r="AA33" s="109">
        <f t="shared" si="71"/>
        <v>6539084.6698728362</v>
      </c>
      <c r="AB33" s="109">
        <f t="shared" si="71"/>
        <v>10519225.996698709</v>
      </c>
      <c r="AC33" s="109">
        <f t="shared" si="71"/>
        <v>10990841.169738423</v>
      </c>
      <c r="AD33" s="109">
        <f t="shared" si="71"/>
        <v>11181726.507997204</v>
      </c>
      <c r="AE33" s="109">
        <f t="shared" si="68"/>
        <v>8684584.7678965963</v>
      </c>
      <c r="AF33" s="109">
        <f t="shared" si="62"/>
        <v>7660436.1000834415</v>
      </c>
      <c r="AG33" s="109">
        <f t="shared" ref="AG33:AJ33" si="72">AG76+AG119</f>
        <v>9506266.2893902212</v>
      </c>
      <c r="AH33" s="109">
        <f t="shared" si="72"/>
        <v>8200475.6889999993</v>
      </c>
      <c r="AI33" s="109">
        <f t="shared" si="72"/>
        <v>10149414.461800002</v>
      </c>
      <c r="AJ33" s="109">
        <f t="shared" si="72"/>
        <v>11440243.1282</v>
      </c>
      <c r="AK33" s="109">
        <f t="shared" ref="AK33" si="73">AK76+AK119</f>
        <v>8520167.5859999992</v>
      </c>
      <c r="AL33" s="109">
        <f t="shared" si="62"/>
        <v>894596.11999999988</v>
      </c>
      <c r="AM33" s="110">
        <f t="shared" si="10"/>
        <v>189660597.03667742</v>
      </c>
      <c r="AO33" s="8"/>
    </row>
    <row r="34" spans="1:41" s="9" customFormat="1" ht="12.75" customHeight="1" x14ac:dyDescent="0.2">
      <c r="A34" s="169" t="s">
        <v>17</v>
      </c>
      <c r="B34" s="81" t="s">
        <v>0</v>
      </c>
      <c r="C34" s="107">
        <f t="shared" ref="C34:AD34" si="74">C77+C120</f>
        <v>2321</v>
      </c>
      <c r="D34" s="107">
        <f t="shared" si="74"/>
        <v>3242</v>
      </c>
      <c r="E34" s="107">
        <f t="shared" si="74"/>
        <v>3581</v>
      </c>
      <c r="F34" s="107">
        <f t="shared" si="74"/>
        <v>4587</v>
      </c>
      <c r="G34" s="107">
        <f t="shared" si="74"/>
        <v>4280</v>
      </c>
      <c r="H34" s="107">
        <f t="shared" si="74"/>
        <v>3824</v>
      </c>
      <c r="I34" s="107">
        <f t="shared" si="74"/>
        <v>4710</v>
      </c>
      <c r="J34" s="107">
        <f t="shared" si="74"/>
        <v>4750</v>
      </c>
      <c r="K34" s="107">
        <f t="shared" si="74"/>
        <v>4265</v>
      </c>
      <c r="L34" s="107">
        <f t="shared" si="74"/>
        <v>4852</v>
      </c>
      <c r="M34" s="107">
        <f t="shared" si="74"/>
        <v>3799</v>
      </c>
      <c r="N34" s="107">
        <f t="shared" si="74"/>
        <v>5087</v>
      </c>
      <c r="O34" s="107">
        <f t="shared" si="74"/>
        <v>4849</v>
      </c>
      <c r="P34" s="107">
        <f t="shared" si="74"/>
        <v>5851</v>
      </c>
      <c r="Q34" s="107">
        <f t="shared" si="74"/>
        <v>6556</v>
      </c>
      <c r="R34" s="107">
        <f t="shared" si="74"/>
        <v>8296</v>
      </c>
      <c r="S34" s="107">
        <f t="shared" si="74"/>
        <v>11457</v>
      </c>
      <c r="T34" s="107">
        <f t="shared" si="74"/>
        <v>25746</v>
      </c>
      <c r="U34" s="107">
        <f t="shared" si="74"/>
        <v>14727</v>
      </c>
      <c r="V34" s="107">
        <f t="shared" si="74"/>
        <v>23430</v>
      </c>
      <c r="W34" s="107">
        <f t="shared" si="74"/>
        <v>10367</v>
      </c>
      <c r="X34" s="107">
        <f t="shared" si="74"/>
        <v>13528</v>
      </c>
      <c r="Y34" s="107">
        <f t="shared" si="74"/>
        <v>14751</v>
      </c>
      <c r="Z34" s="107">
        <f t="shared" si="74"/>
        <v>19827</v>
      </c>
      <c r="AA34" s="107">
        <f t="shared" si="74"/>
        <v>17933</v>
      </c>
      <c r="AB34" s="107">
        <f t="shared" si="74"/>
        <v>20359</v>
      </c>
      <c r="AC34" s="107">
        <f t="shared" si="74"/>
        <v>24638</v>
      </c>
      <c r="AD34" s="107">
        <f t="shared" si="74"/>
        <v>25440</v>
      </c>
      <c r="AE34" s="107">
        <f t="shared" si="68"/>
        <v>16453</v>
      </c>
      <c r="AF34" s="107">
        <f t="shared" si="62"/>
        <v>19011</v>
      </c>
      <c r="AG34" s="107">
        <f t="shared" ref="AG34:AJ34" si="75">AG77+AG120</f>
        <v>20260</v>
      </c>
      <c r="AH34" s="107">
        <f t="shared" si="75"/>
        <v>24576</v>
      </c>
      <c r="AI34" s="107">
        <f t="shared" si="75"/>
        <v>16009</v>
      </c>
      <c r="AJ34" s="107">
        <f t="shared" si="75"/>
        <v>12334</v>
      </c>
      <c r="AK34" s="107">
        <f t="shared" ref="AK34" si="76">AK77+AK120</f>
        <v>8532</v>
      </c>
      <c r="AL34" s="107">
        <f t="shared" si="62"/>
        <v>239</v>
      </c>
      <c r="AM34" s="108">
        <f t="shared" si="10"/>
        <v>414467</v>
      </c>
      <c r="AO34" s="8"/>
    </row>
    <row r="35" spans="1:41" s="9" customFormat="1" ht="12.75" customHeight="1" x14ac:dyDescent="0.2">
      <c r="A35" s="170"/>
      <c r="B35" s="82" t="s">
        <v>3</v>
      </c>
      <c r="C35" s="109">
        <f t="shared" ref="C35:AD35" si="77">C78+C121</f>
        <v>249030</v>
      </c>
      <c r="D35" s="109">
        <f t="shared" si="77"/>
        <v>359770</v>
      </c>
      <c r="E35" s="109">
        <f t="shared" si="77"/>
        <v>398108</v>
      </c>
      <c r="F35" s="109">
        <f t="shared" si="77"/>
        <v>459872</v>
      </c>
      <c r="G35" s="109">
        <f t="shared" si="77"/>
        <v>477506</v>
      </c>
      <c r="H35" s="109">
        <f t="shared" si="77"/>
        <v>437747</v>
      </c>
      <c r="I35" s="109">
        <f t="shared" si="77"/>
        <v>569148</v>
      </c>
      <c r="J35" s="109">
        <f t="shared" si="77"/>
        <v>619017</v>
      </c>
      <c r="K35" s="109">
        <f t="shared" si="77"/>
        <v>529630</v>
      </c>
      <c r="L35" s="109">
        <f t="shared" si="77"/>
        <v>633192</v>
      </c>
      <c r="M35" s="109">
        <f t="shared" si="77"/>
        <v>483707</v>
      </c>
      <c r="N35" s="109">
        <f t="shared" si="77"/>
        <v>761497</v>
      </c>
      <c r="O35" s="109">
        <f t="shared" si="77"/>
        <v>722837</v>
      </c>
      <c r="P35" s="109">
        <f t="shared" si="77"/>
        <v>1172000</v>
      </c>
      <c r="Q35" s="109">
        <f t="shared" si="77"/>
        <v>1408494</v>
      </c>
      <c r="R35" s="109">
        <f t="shared" si="77"/>
        <v>1333490</v>
      </c>
      <c r="S35" s="109">
        <f t="shared" si="77"/>
        <v>2315012</v>
      </c>
      <c r="T35" s="109">
        <f t="shared" si="77"/>
        <v>3705293</v>
      </c>
      <c r="U35" s="109">
        <f t="shared" si="77"/>
        <v>2452894.5</v>
      </c>
      <c r="V35" s="109">
        <f t="shared" si="77"/>
        <v>4691703.6199999992</v>
      </c>
      <c r="W35" s="109">
        <f t="shared" si="77"/>
        <v>2268736.6</v>
      </c>
      <c r="X35" s="109">
        <f t="shared" si="77"/>
        <v>3038949.02</v>
      </c>
      <c r="Y35" s="109">
        <f t="shared" si="77"/>
        <v>3081771.5599999996</v>
      </c>
      <c r="Z35" s="109">
        <f t="shared" si="77"/>
        <v>4093217.1</v>
      </c>
      <c r="AA35" s="109">
        <f t="shared" si="77"/>
        <v>4001190.1596404803</v>
      </c>
      <c r="AB35" s="109">
        <f t="shared" si="77"/>
        <v>6252229.8199999975</v>
      </c>
      <c r="AC35" s="109">
        <f t="shared" si="77"/>
        <v>6229672.3200000003</v>
      </c>
      <c r="AD35" s="109">
        <f t="shared" si="77"/>
        <v>8403500.165000001</v>
      </c>
      <c r="AE35" s="109">
        <f t="shared" si="68"/>
        <v>5522581.9700000007</v>
      </c>
      <c r="AF35" s="109">
        <f t="shared" si="62"/>
        <v>7285604.6999999993</v>
      </c>
      <c r="AG35" s="109">
        <f t="shared" ref="AG35:AJ35" si="78">AG78+AG121</f>
        <v>6327577.8585600005</v>
      </c>
      <c r="AH35" s="109">
        <f t="shared" si="78"/>
        <v>7965165.6078000003</v>
      </c>
      <c r="AI35" s="109">
        <f t="shared" si="78"/>
        <v>9928366.4930000007</v>
      </c>
      <c r="AJ35" s="109">
        <f t="shared" si="78"/>
        <v>8427753.0735000018</v>
      </c>
      <c r="AK35" s="109">
        <f t="shared" ref="AK35" si="79">AK78+AK121</f>
        <v>7608519.4059999995</v>
      </c>
      <c r="AL35" s="109">
        <f t="shared" si="62"/>
        <v>400293.80740000017</v>
      </c>
      <c r="AM35" s="110">
        <f t="shared" si="10"/>
        <v>114615077.78090049</v>
      </c>
      <c r="AO35" s="8"/>
    </row>
    <row r="36" spans="1:41" s="9" customFormat="1" ht="12.75" customHeight="1" x14ac:dyDescent="0.2">
      <c r="A36" s="169" t="s">
        <v>18</v>
      </c>
      <c r="B36" s="81" t="s">
        <v>0</v>
      </c>
      <c r="C36" s="107">
        <f t="shared" ref="C36:AD36" si="80">C79+C122</f>
        <v>0</v>
      </c>
      <c r="D36" s="107">
        <f t="shared" si="80"/>
        <v>0</v>
      </c>
      <c r="E36" s="107">
        <f t="shared" si="80"/>
        <v>0</v>
      </c>
      <c r="F36" s="107">
        <f t="shared" si="80"/>
        <v>0</v>
      </c>
      <c r="G36" s="107">
        <f t="shared" si="80"/>
        <v>0</v>
      </c>
      <c r="H36" s="107">
        <f t="shared" si="80"/>
        <v>0</v>
      </c>
      <c r="I36" s="107">
        <f t="shared" si="80"/>
        <v>0</v>
      </c>
      <c r="J36" s="107">
        <f t="shared" si="80"/>
        <v>0</v>
      </c>
      <c r="K36" s="107">
        <f t="shared" si="80"/>
        <v>0</v>
      </c>
      <c r="L36" s="107">
        <f t="shared" si="80"/>
        <v>0</v>
      </c>
      <c r="M36" s="107">
        <f t="shared" si="80"/>
        <v>0</v>
      </c>
      <c r="N36" s="107">
        <f t="shared" si="80"/>
        <v>0</v>
      </c>
      <c r="O36" s="107">
        <f t="shared" si="80"/>
        <v>0</v>
      </c>
      <c r="P36" s="107">
        <f t="shared" si="80"/>
        <v>0</v>
      </c>
      <c r="Q36" s="107">
        <f t="shared" si="80"/>
        <v>0</v>
      </c>
      <c r="R36" s="107">
        <f t="shared" si="80"/>
        <v>0</v>
      </c>
      <c r="S36" s="107">
        <f t="shared" si="80"/>
        <v>0</v>
      </c>
      <c r="T36" s="107">
        <f t="shared" si="80"/>
        <v>0</v>
      </c>
      <c r="U36" s="107">
        <f t="shared" si="80"/>
        <v>4459</v>
      </c>
      <c r="V36" s="107">
        <f t="shared" si="80"/>
        <v>5204</v>
      </c>
      <c r="W36" s="107">
        <f t="shared" si="80"/>
        <v>3853</v>
      </c>
      <c r="X36" s="107">
        <f t="shared" si="80"/>
        <v>3894</v>
      </c>
      <c r="Y36" s="107">
        <f t="shared" si="80"/>
        <v>4647</v>
      </c>
      <c r="Z36" s="107">
        <f t="shared" si="80"/>
        <v>5307</v>
      </c>
      <c r="AA36" s="107">
        <f t="shared" si="80"/>
        <v>5042</v>
      </c>
      <c r="AB36" s="107">
        <f t="shared" si="80"/>
        <v>6695</v>
      </c>
      <c r="AC36" s="107">
        <f t="shared" si="80"/>
        <v>7621</v>
      </c>
      <c r="AD36" s="107">
        <f t="shared" si="80"/>
        <v>6222</v>
      </c>
      <c r="AE36" s="107">
        <f t="shared" si="68"/>
        <v>6002</v>
      </c>
      <c r="AF36" s="107">
        <f t="shared" si="62"/>
        <v>5618</v>
      </c>
      <c r="AG36" s="107">
        <f t="shared" ref="AG36:AJ36" si="81">AG79+AG122</f>
        <v>6793</v>
      </c>
      <c r="AH36" s="107">
        <f t="shared" si="81"/>
        <v>6159</v>
      </c>
      <c r="AI36" s="107">
        <f t="shared" si="81"/>
        <v>3763</v>
      </c>
      <c r="AJ36" s="107">
        <f t="shared" si="81"/>
        <v>2675</v>
      </c>
      <c r="AK36" s="107">
        <f t="shared" ref="AK36" si="82">AK79+AK122</f>
        <v>1204</v>
      </c>
      <c r="AL36" s="107">
        <f t="shared" si="62"/>
        <v>2</v>
      </c>
      <c r="AM36" s="108">
        <f t="shared" si="10"/>
        <v>85160</v>
      </c>
      <c r="AO36" s="8"/>
    </row>
    <row r="37" spans="1:41" s="9" customFormat="1" ht="12.75" customHeight="1" x14ac:dyDescent="0.2">
      <c r="A37" s="170"/>
      <c r="B37" s="82" t="s">
        <v>3</v>
      </c>
      <c r="C37" s="109">
        <f t="shared" ref="C37:AD37" si="83">C80+C123</f>
        <v>0</v>
      </c>
      <c r="D37" s="109">
        <f t="shared" si="83"/>
        <v>0</v>
      </c>
      <c r="E37" s="109">
        <f t="shared" si="83"/>
        <v>0</v>
      </c>
      <c r="F37" s="109">
        <f t="shared" si="83"/>
        <v>0</v>
      </c>
      <c r="G37" s="109">
        <f t="shared" si="83"/>
        <v>0</v>
      </c>
      <c r="H37" s="109">
        <f t="shared" si="83"/>
        <v>0</v>
      </c>
      <c r="I37" s="109">
        <f t="shared" si="83"/>
        <v>0</v>
      </c>
      <c r="J37" s="109">
        <f t="shared" si="83"/>
        <v>0</v>
      </c>
      <c r="K37" s="109">
        <f t="shared" si="83"/>
        <v>0</v>
      </c>
      <c r="L37" s="109">
        <f t="shared" si="83"/>
        <v>0</v>
      </c>
      <c r="M37" s="109">
        <f t="shared" si="83"/>
        <v>0</v>
      </c>
      <c r="N37" s="109">
        <f t="shared" si="83"/>
        <v>0</v>
      </c>
      <c r="O37" s="109">
        <f t="shared" si="83"/>
        <v>0</v>
      </c>
      <c r="P37" s="109">
        <f t="shared" si="83"/>
        <v>0</v>
      </c>
      <c r="Q37" s="109">
        <f t="shared" si="83"/>
        <v>0</v>
      </c>
      <c r="R37" s="109">
        <f t="shared" si="83"/>
        <v>0</v>
      </c>
      <c r="S37" s="109">
        <f t="shared" si="83"/>
        <v>0</v>
      </c>
      <c r="T37" s="109">
        <f t="shared" si="83"/>
        <v>0</v>
      </c>
      <c r="U37" s="109">
        <f t="shared" si="83"/>
        <v>798340</v>
      </c>
      <c r="V37" s="109">
        <f t="shared" si="83"/>
        <v>1397148.7399999998</v>
      </c>
      <c r="W37" s="109">
        <f t="shared" si="83"/>
        <v>657896.80000000005</v>
      </c>
      <c r="X37" s="109">
        <f t="shared" si="83"/>
        <v>937394.49</v>
      </c>
      <c r="Y37" s="109">
        <f t="shared" si="83"/>
        <v>974617.54</v>
      </c>
      <c r="Z37" s="109">
        <f t="shared" si="83"/>
        <v>1210841.48</v>
      </c>
      <c r="AA37" s="109">
        <f t="shared" si="83"/>
        <v>1043658.67</v>
      </c>
      <c r="AB37" s="109">
        <f t="shared" si="83"/>
        <v>1613589.1099999999</v>
      </c>
      <c r="AC37" s="109">
        <f t="shared" si="83"/>
        <v>2294115.6300000004</v>
      </c>
      <c r="AD37" s="109">
        <f t="shared" si="83"/>
        <v>1871512</v>
      </c>
      <c r="AE37" s="109">
        <f t="shared" si="68"/>
        <v>1830130.9899999998</v>
      </c>
      <c r="AF37" s="109">
        <f t="shared" si="62"/>
        <v>1373144.503</v>
      </c>
      <c r="AG37" s="109">
        <f t="shared" ref="AG37:AJ37" si="84">AG80+AG123</f>
        <v>2317166.75</v>
      </c>
      <c r="AH37" s="109">
        <f t="shared" si="84"/>
        <v>1983374.7459999998</v>
      </c>
      <c r="AI37" s="109">
        <f t="shared" si="84"/>
        <v>2793882.2180000003</v>
      </c>
      <c r="AJ37" s="109">
        <f t="shared" si="84"/>
        <v>1682682.0480000002</v>
      </c>
      <c r="AK37" s="109">
        <f t="shared" ref="AK37" si="85">AK80+AK123</f>
        <v>794599.87499999988</v>
      </c>
      <c r="AL37" s="109">
        <f t="shared" si="62"/>
        <v>22615.93</v>
      </c>
      <c r="AM37" s="110">
        <f t="shared" si="10"/>
        <v>25596711.520000003</v>
      </c>
      <c r="AO37" s="8"/>
    </row>
    <row r="38" spans="1:41" s="9" customFormat="1" ht="12.75" customHeight="1" x14ac:dyDescent="0.2">
      <c r="A38" s="169" t="s">
        <v>19</v>
      </c>
      <c r="B38" s="81" t="s">
        <v>0</v>
      </c>
      <c r="C38" s="107">
        <f t="shared" ref="C38:AD38" si="86">C81+C124</f>
        <v>2945</v>
      </c>
      <c r="D38" s="107">
        <f t="shared" si="86"/>
        <v>2630</v>
      </c>
      <c r="E38" s="107">
        <f t="shared" si="86"/>
        <v>2651</v>
      </c>
      <c r="F38" s="107">
        <f t="shared" si="86"/>
        <v>3493</v>
      </c>
      <c r="G38" s="107">
        <f t="shared" si="86"/>
        <v>3879</v>
      </c>
      <c r="H38" s="107">
        <f t="shared" si="86"/>
        <v>3140</v>
      </c>
      <c r="I38" s="107">
        <f t="shared" si="86"/>
        <v>4630</v>
      </c>
      <c r="J38" s="107">
        <f t="shared" si="86"/>
        <v>3769</v>
      </c>
      <c r="K38" s="107">
        <f t="shared" si="86"/>
        <v>3726</v>
      </c>
      <c r="L38" s="107">
        <f t="shared" si="86"/>
        <v>2851</v>
      </c>
      <c r="M38" s="107">
        <f t="shared" si="86"/>
        <v>3898</v>
      </c>
      <c r="N38" s="107">
        <f t="shared" si="86"/>
        <v>4700</v>
      </c>
      <c r="O38" s="107">
        <f t="shared" si="86"/>
        <v>7190</v>
      </c>
      <c r="P38" s="107">
        <f t="shared" si="86"/>
        <v>5996</v>
      </c>
      <c r="Q38" s="107">
        <f t="shared" si="86"/>
        <v>7274</v>
      </c>
      <c r="R38" s="107">
        <f t="shared" si="86"/>
        <v>8871</v>
      </c>
      <c r="S38" s="107">
        <f t="shared" si="86"/>
        <v>8197</v>
      </c>
      <c r="T38" s="107">
        <f t="shared" si="86"/>
        <v>14482</v>
      </c>
      <c r="U38" s="107">
        <f t="shared" si="86"/>
        <v>8749</v>
      </c>
      <c r="V38" s="107">
        <f t="shared" si="86"/>
        <v>12890</v>
      </c>
      <c r="W38" s="107">
        <f t="shared" si="86"/>
        <v>5235</v>
      </c>
      <c r="X38" s="107">
        <f t="shared" si="86"/>
        <v>8363</v>
      </c>
      <c r="Y38" s="107">
        <f t="shared" si="86"/>
        <v>8138</v>
      </c>
      <c r="Z38" s="107">
        <f t="shared" si="86"/>
        <v>10897</v>
      </c>
      <c r="AA38" s="107">
        <f t="shared" si="86"/>
        <v>10041</v>
      </c>
      <c r="AB38" s="107">
        <f t="shared" si="86"/>
        <v>15510</v>
      </c>
      <c r="AC38" s="107">
        <f t="shared" si="86"/>
        <v>14055</v>
      </c>
      <c r="AD38" s="107">
        <f t="shared" si="86"/>
        <v>13178</v>
      </c>
      <c r="AE38" s="107">
        <f t="shared" si="68"/>
        <v>10375</v>
      </c>
      <c r="AF38" s="107">
        <f t="shared" si="62"/>
        <v>12545</v>
      </c>
      <c r="AG38" s="107">
        <f t="shared" ref="AG38:AJ38" si="87">AG81+AG124</f>
        <v>13440</v>
      </c>
      <c r="AH38" s="107">
        <f t="shared" si="87"/>
        <v>14781</v>
      </c>
      <c r="AI38" s="107">
        <f t="shared" si="87"/>
        <v>11505</v>
      </c>
      <c r="AJ38" s="107">
        <f t="shared" si="87"/>
        <v>8321</v>
      </c>
      <c r="AK38" s="107">
        <f t="shared" ref="AK38" si="88">AK81+AK124</f>
        <v>9084</v>
      </c>
      <c r="AL38" s="107">
        <f t="shared" si="62"/>
        <v>1001</v>
      </c>
      <c r="AM38" s="108">
        <f>SUM(C38:AL38)</f>
        <v>282430</v>
      </c>
      <c r="AO38" s="8"/>
    </row>
    <row r="39" spans="1:41" s="9" customFormat="1" ht="12.75" customHeight="1" x14ac:dyDescent="0.2">
      <c r="A39" s="170"/>
      <c r="B39" s="82" t="s">
        <v>3</v>
      </c>
      <c r="C39" s="109">
        <f t="shared" ref="C39:AD39" si="89">C82+C125</f>
        <v>335340</v>
      </c>
      <c r="D39" s="109">
        <f t="shared" si="89"/>
        <v>290700</v>
      </c>
      <c r="E39" s="109">
        <f t="shared" si="89"/>
        <v>291215</v>
      </c>
      <c r="F39" s="109">
        <f t="shared" si="89"/>
        <v>384964</v>
      </c>
      <c r="G39" s="109">
        <f t="shared" si="89"/>
        <v>433309</v>
      </c>
      <c r="H39" s="109">
        <f t="shared" si="89"/>
        <v>354454</v>
      </c>
      <c r="I39" s="109">
        <f t="shared" si="89"/>
        <v>532661</v>
      </c>
      <c r="J39" s="109">
        <f t="shared" si="89"/>
        <v>452106</v>
      </c>
      <c r="K39" s="109">
        <f t="shared" si="89"/>
        <v>428272</v>
      </c>
      <c r="L39" s="109">
        <f t="shared" si="89"/>
        <v>359157</v>
      </c>
      <c r="M39" s="109">
        <f t="shared" si="89"/>
        <v>445114</v>
      </c>
      <c r="N39" s="109">
        <f t="shared" si="89"/>
        <v>600427</v>
      </c>
      <c r="O39" s="109">
        <f t="shared" si="89"/>
        <v>993105</v>
      </c>
      <c r="P39" s="109">
        <f t="shared" si="89"/>
        <v>965898</v>
      </c>
      <c r="Q39" s="109">
        <f t="shared" si="89"/>
        <v>1339230</v>
      </c>
      <c r="R39" s="109">
        <f t="shared" si="89"/>
        <v>1341620</v>
      </c>
      <c r="S39" s="109">
        <f t="shared" si="89"/>
        <v>1686528</v>
      </c>
      <c r="T39" s="109">
        <f t="shared" si="89"/>
        <v>3095589</v>
      </c>
      <c r="U39" s="109">
        <f t="shared" si="89"/>
        <v>2401706.87</v>
      </c>
      <c r="V39" s="109">
        <f t="shared" si="89"/>
        <v>4403195.42</v>
      </c>
      <c r="W39" s="109">
        <f t="shared" si="89"/>
        <v>1517858</v>
      </c>
      <c r="X39" s="109">
        <f t="shared" si="89"/>
        <v>2491301.58</v>
      </c>
      <c r="Y39" s="109">
        <f t="shared" si="89"/>
        <v>2064349.7</v>
      </c>
      <c r="Z39" s="109">
        <f t="shared" si="89"/>
        <v>2615233.61</v>
      </c>
      <c r="AA39" s="109">
        <f t="shared" si="89"/>
        <v>2151445.2351087695</v>
      </c>
      <c r="AB39" s="109">
        <f t="shared" si="89"/>
        <v>4235800.6245057993</v>
      </c>
      <c r="AC39" s="109">
        <f t="shared" si="89"/>
        <v>4175618.1962603531</v>
      </c>
      <c r="AD39" s="109">
        <f t="shared" si="89"/>
        <v>5433161.9000000004</v>
      </c>
      <c r="AE39" s="109">
        <f t="shared" si="68"/>
        <v>3882747.69</v>
      </c>
      <c r="AF39" s="109">
        <f t="shared" si="62"/>
        <v>4531665.3149999995</v>
      </c>
      <c r="AG39" s="109">
        <f t="shared" ref="AG39:AJ39" si="90">AG82+AG125</f>
        <v>4629132.37</v>
      </c>
      <c r="AH39" s="109">
        <f t="shared" si="90"/>
        <v>4455936.9879999999</v>
      </c>
      <c r="AI39" s="109">
        <f t="shared" si="90"/>
        <v>8486356.5669999998</v>
      </c>
      <c r="AJ39" s="109">
        <f t="shared" si="90"/>
        <v>6193453.5699999984</v>
      </c>
      <c r="AK39" s="109">
        <f t="shared" ref="AK39" si="91">AK82+AK125</f>
        <v>9352942.8849999998</v>
      </c>
      <c r="AL39" s="109">
        <f t="shared" si="62"/>
        <v>2145588.1999999997</v>
      </c>
      <c r="AM39" s="110">
        <f>SUM(C39:AL39)</f>
        <v>89497183.720874906</v>
      </c>
      <c r="AO39" s="8"/>
    </row>
    <row r="40" spans="1:41" s="9" customFormat="1" ht="12.75" customHeight="1" x14ac:dyDescent="0.2">
      <c r="A40" s="169" t="s">
        <v>40</v>
      </c>
      <c r="B40" s="81" t="s">
        <v>0</v>
      </c>
      <c r="C40" s="107">
        <f t="shared" ref="C40:AD40" si="92">C83+C126</f>
        <v>266</v>
      </c>
      <c r="D40" s="107">
        <f t="shared" si="92"/>
        <v>266</v>
      </c>
      <c r="E40" s="107">
        <f t="shared" si="92"/>
        <v>369</v>
      </c>
      <c r="F40" s="107">
        <f t="shared" si="92"/>
        <v>554</v>
      </c>
      <c r="G40" s="107">
        <f t="shared" si="92"/>
        <v>562</v>
      </c>
      <c r="H40" s="107">
        <f t="shared" si="92"/>
        <v>467</v>
      </c>
      <c r="I40" s="107">
        <f t="shared" si="92"/>
        <v>526</v>
      </c>
      <c r="J40" s="107">
        <f t="shared" si="92"/>
        <v>578</v>
      </c>
      <c r="K40" s="107">
        <f t="shared" si="92"/>
        <v>612</v>
      </c>
      <c r="L40" s="107">
        <f t="shared" si="92"/>
        <v>510</v>
      </c>
      <c r="M40" s="107">
        <f t="shared" si="92"/>
        <v>491</v>
      </c>
      <c r="N40" s="107">
        <f t="shared" si="92"/>
        <v>665</v>
      </c>
      <c r="O40" s="107">
        <f t="shared" si="92"/>
        <v>529</v>
      </c>
      <c r="P40" s="107">
        <f t="shared" si="92"/>
        <v>702</v>
      </c>
      <c r="Q40" s="107">
        <f t="shared" si="92"/>
        <v>816</v>
      </c>
      <c r="R40" s="107">
        <f t="shared" si="92"/>
        <v>736</v>
      </c>
      <c r="S40" s="107">
        <f t="shared" si="92"/>
        <v>480</v>
      </c>
      <c r="T40" s="107">
        <f t="shared" si="92"/>
        <v>3809</v>
      </c>
      <c r="U40" s="107">
        <f t="shared" si="92"/>
        <v>1258</v>
      </c>
      <c r="V40" s="107">
        <f t="shared" si="92"/>
        <v>2382</v>
      </c>
      <c r="W40" s="107">
        <f t="shared" si="92"/>
        <v>1347</v>
      </c>
      <c r="X40" s="107">
        <f t="shared" si="92"/>
        <v>1797</v>
      </c>
      <c r="Y40" s="107">
        <f t="shared" si="92"/>
        <v>1553</v>
      </c>
      <c r="Z40" s="107">
        <f t="shared" si="92"/>
        <v>1865</v>
      </c>
      <c r="AA40" s="107">
        <f t="shared" si="92"/>
        <v>1970</v>
      </c>
      <c r="AB40" s="107">
        <f t="shared" si="92"/>
        <v>2080</v>
      </c>
      <c r="AC40" s="107">
        <f t="shared" si="92"/>
        <v>2223</v>
      </c>
      <c r="AD40" s="107">
        <f t="shared" si="92"/>
        <v>2004</v>
      </c>
      <c r="AE40" s="107">
        <f t="shared" si="68"/>
        <v>2050</v>
      </c>
      <c r="AF40" s="107">
        <f t="shared" si="62"/>
        <v>3137</v>
      </c>
      <c r="AG40" s="107">
        <f t="shared" ref="AG40:AJ40" si="93">AG83+AG126</f>
        <v>2952</v>
      </c>
      <c r="AH40" s="107">
        <f t="shared" si="93"/>
        <v>1956</v>
      </c>
      <c r="AI40" s="107">
        <f t="shared" si="93"/>
        <v>2255</v>
      </c>
      <c r="AJ40" s="107">
        <f t="shared" si="93"/>
        <v>1862</v>
      </c>
      <c r="AK40" s="107">
        <f t="shared" ref="AK40" si="94">AK83+AK126</f>
        <v>1698</v>
      </c>
      <c r="AL40" s="107">
        <f t="shared" si="62"/>
        <v>70</v>
      </c>
      <c r="AM40" s="108">
        <f>SUM(C40:AL40)</f>
        <v>47397</v>
      </c>
      <c r="AO40" s="8"/>
    </row>
    <row r="41" spans="1:41" s="9" customFormat="1" ht="12.75" customHeight="1" x14ac:dyDescent="0.2">
      <c r="A41" s="170"/>
      <c r="B41" s="82" t="s">
        <v>3</v>
      </c>
      <c r="C41" s="109">
        <f t="shared" ref="C41:AD41" si="95">C84+C127</f>
        <v>34380</v>
      </c>
      <c r="D41" s="109">
        <f t="shared" si="95"/>
        <v>34550</v>
      </c>
      <c r="E41" s="109">
        <f t="shared" si="95"/>
        <v>45750</v>
      </c>
      <c r="F41" s="109">
        <f t="shared" si="95"/>
        <v>80058</v>
      </c>
      <c r="G41" s="109">
        <f t="shared" si="95"/>
        <v>87337</v>
      </c>
      <c r="H41" s="109">
        <f t="shared" si="95"/>
        <v>76248</v>
      </c>
      <c r="I41" s="109">
        <f t="shared" si="95"/>
        <v>83994</v>
      </c>
      <c r="J41" s="109">
        <f t="shared" si="95"/>
        <v>105310</v>
      </c>
      <c r="K41" s="109">
        <f t="shared" si="95"/>
        <v>123080</v>
      </c>
      <c r="L41" s="109">
        <f t="shared" si="95"/>
        <v>99960</v>
      </c>
      <c r="M41" s="109">
        <f t="shared" si="95"/>
        <v>94346</v>
      </c>
      <c r="N41" s="109">
        <f t="shared" si="95"/>
        <v>109360</v>
      </c>
      <c r="O41" s="109">
        <f t="shared" si="95"/>
        <v>95401</v>
      </c>
      <c r="P41" s="109">
        <f t="shared" si="95"/>
        <v>170045</v>
      </c>
      <c r="Q41" s="109">
        <f t="shared" si="95"/>
        <v>216956</v>
      </c>
      <c r="R41" s="109">
        <f t="shared" si="95"/>
        <v>165380</v>
      </c>
      <c r="S41" s="109">
        <f t="shared" si="95"/>
        <v>147169</v>
      </c>
      <c r="T41" s="109">
        <f t="shared" si="95"/>
        <v>987578</v>
      </c>
      <c r="U41" s="109">
        <f t="shared" si="95"/>
        <v>586326</v>
      </c>
      <c r="V41" s="109">
        <f t="shared" si="95"/>
        <v>759287.5</v>
      </c>
      <c r="W41" s="109">
        <f t="shared" si="95"/>
        <v>439239.3</v>
      </c>
      <c r="X41" s="109">
        <f t="shared" si="95"/>
        <v>546871.43999999994</v>
      </c>
      <c r="Y41" s="109">
        <f t="shared" si="95"/>
        <v>625702.11</v>
      </c>
      <c r="Z41" s="109">
        <f t="shared" si="95"/>
        <v>612477.30000000005</v>
      </c>
      <c r="AA41" s="109">
        <f t="shared" si="95"/>
        <v>767590.11</v>
      </c>
      <c r="AB41" s="109">
        <f t="shared" si="95"/>
        <v>924071.91661555076</v>
      </c>
      <c r="AC41" s="109">
        <f t="shared" si="95"/>
        <v>754934.32400000002</v>
      </c>
      <c r="AD41" s="109">
        <f t="shared" si="95"/>
        <v>829958.23900000006</v>
      </c>
      <c r="AE41" s="109">
        <f t="shared" si="68"/>
        <v>688195.15728723665</v>
      </c>
      <c r="AF41" s="109">
        <f t="shared" si="62"/>
        <v>1741773.8313820232</v>
      </c>
      <c r="AG41" s="109">
        <f t="shared" ref="AG41:AJ41" si="96">AG84+AG127</f>
        <v>1657604.57</v>
      </c>
      <c r="AH41" s="109">
        <f t="shared" si="96"/>
        <v>888567.71</v>
      </c>
      <c r="AI41" s="109">
        <f t="shared" si="96"/>
        <v>1557975.2450000001</v>
      </c>
      <c r="AJ41" s="109">
        <f t="shared" si="96"/>
        <v>1823514.9750000001</v>
      </c>
      <c r="AK41" s="109">
        <f t="shared" ref="AK41" si="97">AK84+AK127</f>
        <v>2105952.5499999998</v>
      </c>
      <c r="AL41" s="109">
        <f t="shared" si="62"/>
        <v>166632.9</v>
      </c>
      <c r="AM41" s="110">
        <f t="shared" si="10"/>
        <v>20233577.178284813</v>
      </c>
      <c r="AO41" s="8"/>
    </row>
    <row r="42" spans="1:41" s="9" customFormat="1" ht="12.75" customHeight="1" x14ac:dyDescent="0.2">
      <c r="A42" s="169" t="s">
        <v>20</v>
      </c>
      <c r="B42" s="81" t="s">
        <v>0</v>
      </c>
      <c r="C42" s="107">
        <f t="shared" ref="C42:AD42" si="98">C85+C128</f>
        <v>376</v>
      </c>
      <c r="D42" s="107">
        <f t="shared" si="98"/>
        <v>679</v>
      </c>
      <c r="E42" s="107">
        <f t="shared" si="98"/>
        <v>477</v>
      </c>
      <c r="F42" s="107">
        <f t="shared" si="98"/>
        <v>564</v>
      </c>
      <c r="G42" s="107">
        <f t="shared" si="98"/>
        <v>231</v>
      </c>
      <c r="H42" s="107">
        <f t="shared" si="98"/>
        <v>399</v>
      </c>
      <c r="I42" s="107">
        <f t="shared" si="98"/>
        <v>607</v>
      </c>
      <c r="J42" s="107">
        <f t="shared" si="98"/>
        <v>407</v>
      </c>
      <c r="K42" s="107">
        <f t="shared" si="98"/>
        <v>427</v>
      </c>
      <c r="L42" s="107">
        <f t="shared" si="98"/>
        <v>353</v>
      </c>
      <c r="M42" s="107">
        <f t="shared" si="98"/>
        <v>323</v>
      </c>
      <c r="N42" s="107">
        <f t="shared" si="98"/>
        <v>419</v>
      </c>
      <c r="O42" s="107">
        <f t="shared" si="98"/>
        <v>754</v>
      </c>
      <c r="P42" s="107">
        <f t="shared" si="98"/>
        <v>912</v>
      </c>
      <c r="Q42" s="107">
        <f t="shared" si="98"/>
        <v>939</v>
      </c>
      <c r="R42" s="107">
        <f t="shared" si="98"/>
        <v>1073</v>
      </c>
      <c r="S42" s="107">
        <f t="shared" si="98"/>
        <v>896</v>
      </c>
      <c r="T42" s="107">
        <f t="shared" si="98"/>
        <v>2853</v>
      </c>
      <c r="U42" s="107">
        <f t="shared" si="98"/>
        <v>1219</v>
      </c>
      <c r="V42" s="107">
        <f t="shared" si="98"/>
        <v>1960</v>
      </c>
      <c r="W42" s="107">
        <f t="shared" si="98"/>
        <v>1668</v>
      </c>
      <c r="X42" s="107">
        <f t="shared" si="98"/>
        <v>2456</v>
      </c>
      <c r="Y42" s="107">
        <f t="shared" si="98"/>
        <v>2558</v>
      </c>
      <c r="Z42" s="107">
        <f t="shared" si="98"/>
        <v>2924</v>
      </c>
      <c r="AA42" s="107">
        <f t="shared" si="98"/>
        <v>3084</v>
      </c>
      <c r="AB42" s="107">
        <f t="shared" si="98"/>
        <v>2546</v>
      </c>
      <c r="AC42" s="107">
        <f t="shared" si="98"/>
        <v>2959</v>
      </c>
      <c r="AD42" s="107">
        <f t="shared" si="98"/>
        <v>2174</v>
      </c>
      <c r="AE42" s="107">
        <f t="shared" si="68"/>
        <v>1807</v>
      </c>
      <c r="AF42" s="107">
        <f t="shared" si="62"/>
        <v>2160</v>
      </c>
      <c r="AG42" s="107">
        <f t="shared" ref="AG42:AJ42" si="99">AG85+AG128</f>
        <v>2942</v>
      </c>
      <c r="AH42" s="107">
        <f t="shared" si="99"/>
        <v>4011</v>
      </c>
      <c r="AI42" s="107">
        <f t="shared" si="99"/>
        <v>2332</v>
      </c>
      <c r="AJ42" s="107">
        <f t="shared" si="99"/>
        <v>1764</v>
      </c>
      <c r="AK42" s="107">
        <f t="shared" ref="AK42" si="100">AK85+AK128</f>
        <v>1415</v>
      </c>
      <c r="AL42" s="107">
        <f t="shared" si="62"/>
        <v>5</v>
      </c>
      <c r="AM42" s="113">
        <f t="shared" si="10"/>
        <v>52673</v>
      </c>
      <c r="AO42" s="8"/>
    </row>
    <row r="43" spans="1:41" s="9" customFormat="1" ht="12.75" customHeight="1" thickBot="1" x14ac:dyDescent="0.25">
      <c r="A43" s="168"/>
      <c r="B43" s="83" t="s">
        <v>3</v>
      </c>
      <c r="C43" s="114">
        <f t="shared" ref="C43:AD43" si="101">C86+C129</f>
        <v>51820</v>
      </c>
      <c r="D43" s="114">
        <f t="shared" si="101"/>
        <v>69868</v>
      </c>
      <c r="E43" s="114">
        <f t="shared" si="101"/>
        <v>64610</v>
      </c>
      <c r="F43" s="114">
        <f t="shared" si="101"/>
        <v>72845</v>
      </c>
      <c r="G43" s="114">
        <f t="shared" si="101"/>
        <v>33360</v>
      </c>
      <c r="H43" s="114">
        <f t="shared" si="101"/>
        <v>54380</v>
      </c>
      <c r="I43" s="114">
        <f t="shared" si="101"/>
        <v>94785</v>
      </c>
      <c r="J43" s="114">
        <f t="shared" si="101"/>
        <v>71370</v>
      </c>
      <c r="K43" s="114">
        <f t="shared" si="101"/>
        <v>75490</v>
      </c>
      <c r="L43" s="114">
        <f t="shared" si="101"/>
        <v>66730</v>
      </c>
      <c r="M43" s="114">
        <f t="shared" si="101"/>
        <v>60208</v>
      </c>
      <c r="N43" s="114">
        <f t="shared" si="101"/>
        <v>82990</v>
      </c>
      <c r="O43" s="114">
        <f t="shared" si="101"/>
        <v>174290</v>
      </c>
      <c r="P43" s="114">
        <f t="shared" si="101"/>
        <v>276150</v>
      </c>
      <c r="Q43" s="114">
        <f t="shared" si="101"/>
        <v>287045</v>
      </c>
      <c r="R43" s="114">
        <f t="shared" si="101"/>
        <v>237077</v>
      </c>
      <c r="S43" s="114">
        <f t="shared" si="101"/>
        <v>240529</v>
      </c>
      <c r="T43" s="114">
        <f t="shared" si="101"/>
        <v>618321</v>
      </c>
      <c r="U43" s="114">
        <f t="shared" si="101"/>
        <v>371098</v>
      </c>
      <c r="V43" s="114">
        <f t="shared" si="101"/>
        <v>420416.19</v>
      </c>
      <c r="W43" s="114">
        <f t="shared" si="101"/>
        <v>499742.2</v>
      </c>
      <c r="X43" s="114">
        <f t="shared" si="101"/>
        <v>606343</v>
      </c>
      <c r="Y43" s="114">
        <f t="shared" si="101"/>
        <v>592716.02</v>
      </c>
      <c r="Z43" s="114">
        <f t="shared" si="101"/>
        <v>925503.8600000001</v>
      </c>
      <c r="AA43" s="114">
        <f t="shared" si="101"/>
        <v>791123.04</v>
      </c>
      <c r="AB43" s="114">
        <f t="shared" si="101"/>
        <v>874726.48</v>
      </c>
      <c r="AC43" s="114">
        <f t="shared" si="101"/>
        <v>1228981.1499999999</v>
      </c>
      <c r="AD43" s="114">
        <f t="shared" si="101"/>
        <v>1099419.72</v>
      </c>
      <c r="AE43" s="114">
        <f t="shared" si="68"/>
        <v>1135337.8508955224</v>
      </c>
      <c r="AF43" s="114">
        <f t="shared" si="62"/>
        <v>1406258.33</v>
      </c>
      <c r="AG43" s="114">
        <f t="shared" ref="AG43:AJ43" si="102">AG86+AG129</f>
        <v>1749985.8699999999</v>
      </c>
      <c r="AH43" s="114">
        <f t="shared" si="102"/>
        <v>1349586.6</v>
      </c>
      <c r="AI43" s="114">
        <f t="shared" si="102"/>
        <v>2684807.36</v>
      </c>
      <c r="AJ43" s="114">
        <f t="shared" si="102"/>
        <v>1712111.7449999999</v>
      </c>
      <c r="AK43" s="114">
        <f t="shared" ref="AK43" si="103">AK86+AK129</f>
        <v>1439484.6999999997</v>
      </c>
      <c r="AL43" s="114">
        <f t="shared" si="62"/>
        <v>855</v>
      </c>
      <c r="AM43" s="115">
        <f>SUM(C43:AL43)</f>
        <v>21520365.115895525</v>
      </c>
      <c r="AO43" s="8"/>
    </row>
    <row r="44" spans="1:41" ht="12.75" customHeight="1" x14ac:dyDescent="0.2">
      <c r="A44" s="20" t="str">
        <f>'Ingreso de Datos 2025'!A55</f>
        <v>FUENTE: reporte mensual Metas Subsidios Asignados DPH a DIFIN</v>
      </c>
    </row>
    <row r="45" spans="1:41" ht="12.75" customHeight="1" x14ac:dyDescent="0.2">
      <c r="A45" s="20" t="str">
        <f>'Ingreso de Datos 2025'!A56</f>
        <v>Publicado el 11-04-2025</v>
      </c>
    </row>
    <row r="49" spans="1:41" ht="12.75" customHeight="1" x14ac:dyDescent="0.2">
      <c r="A49" s="52" t="s">
        <v>48</v>
      </c>
    </row>
    <row r="50" spans="1:41" ht="12.75" customHeight="1" x14ac:dyDescent="0.2">
      <c r="A50" s="154" t="s">
        <v>38</v>
      </c>
      <c r="B50" s="156"/>
      <c r="C50" s="163" t="s">
        <v>4</v>
      </c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163"/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  <c r="AA50" s="163"/>
      <c r="AB50" s="163"/>
      <c r="AC50" s="163"/>
      <c r="AD50" s="163"/>
      <c r="AE50" s="163"/>
      <c r="AF50" s="163"/>
      <c r="AG50" s="163"/>
      <c r="AH50" s="163"/>
      <c r="AI50" s="163"/>
      <c r="AJ50" s="163"/>
      <c r="AK50" s="163"/>
      <c r="AL50" s="163"/>
      <c r="AM50" s="161" t="s">
        <v>5</v>
      </c>
    </row>
    <row r="51" spans="1:41" ht="12.75" customHeight="1" thickBot="1" x14ac:dyDescent="0.25">
      <c r="A51" s="157"/>
      <c r="B51" s="159"/>
      <c r="C51" s="122">
        <v>1990</v>
      </c>
      <c r="D51" s="122">
        <v>1991</v>
      </c>
      <c r="E51" s="122">
        <v>1992</v>
      </c>
      <c r="F51" s="122">
        <v>1993</v>
      </c>
      <c r="G51" s="122">
        <v>1994</v>
      </c>
      <c r="H51" s="122">
        <v>1995</v>
      </c>
      <c r="I51" s="122">
        <v>1996</v>
      </c>
      <c r="J51" s="122">
        <v>1997</v>
      </c>
      <c r="K51" s="122">
        <v>1998</v>
      </c>
      <c r="L51" s="122">
        <v>1999</v>
      </c>
      <c r="M51" s="122">
        <v>2000</v>
      </c>
      <c r="N51" s="122">
        <v>2001</v>
      </c>
      <c r="O51" s="122">
        <v>2002</v>
      </c>
      <c r="P51" s="122">
        <v>2003</v>
      </c>
      <c r="Q51" s="122">
        <v>2004</v>
      </c>
      <c r="R51" s="122">
        <v>2005</v>
      </c>
      <c r="S51" s="122">
        <v>2006</v>
      </c>
      <c r="T51" s="122">
        <v>2007</v>
      </c>
      <c r="U51" s="122">
        <v>2008</v>
      </c>
      <c r="V51" s="122">
        <v>2009</v>
      </c>
      <c r="W51" s="122">
        <v>2010</v>
      </c>
      <c r="X51" s="122">
        <v>2011</v>
      </c>
      <c r="Y51" s="122">
        <v>2012</v>
      </c>
      <c r="Z51" s="122">
        <v>2013</v>
      </c>
      <c r="AA51" s="122">
        <v>2014</v>
      </c>
      <c r="AB51" s="122">
        <v>2015</v>
      </c>
      <c r="AC51" s="122">
        <v>2016</v>
      </c>
      <c r="AD51" s="122">
        <v>2017</v>
      </c>
      <c r="AE51" s="122">
        <v>2018</v>
      </c>
      <c r="AF51" s="122">
        <v>2019</v>
      </c>
      <c r="AG51" s="122">
        <v>2020</v>
      </c>
      <c r="AH51" s="122">
        <v>2021</v>
      </c>
      <c r="AI51" s="122">
        <v>2022</v>
      </c>
      <c r="AJ51" s="125">
        <v>2023</v>
      </c>
      <c r="AK51" s="126">
        <v>2024</v>
      </c>
      <c r="AL51" s="122">
        <v>2025</v>
      </c>
      <c r="AM51" s="162"/>
    </row>
    <row r="52" spans="1:41" s="9" customFormat="1" ht="12.75" customHeight="1" x14ac:dyDescent="0.2">
      <c r="A52" s="167" t="s">
        <v>7</v>
      </c>
      <c r="B52" s="56" t="s">
        <v>0</v>
      </c>
      <c r="C52" s="50">
        <f>C55+C57+C59+C61+C63+C65+C69+C71+C73+C75+C77+C79+C81+C83+C85+C67</f>
        <v>51343</v>
      </c>
      <c r="D52" s="50">
        <f t="shared" ref="D52:AL52" si="104">D55+D57+D59+D61+D63+D65+D69+D71+D73+D75+D77+D79+D81+D83+D85+D67</f>
        <v>52575</v>
      </c>
      <c r="E52" s="50">
        <f t="shared" si="104"/>
        <v>61472</v>
      </c>
      <c r="F52" s="50">
        <f t="shared" si="104"/>
        <v>62208</v>
      </c>
      <c r="G52" s="50">
        <f t="shared" si="104"/>
        <v>66985</v>
      </c>
      <c r="H52" s="50">
        <f t="shared" si="104"/>
        <v>68807</v>
      </c>
      <c r="I52" s="50">
        <f t="shared" si="104"/>
        <v>74021</v>
      </c>
      <c r="J52" s="50">
        <f t="shared" si="104"/>
        <v>64943</v>
      </c>
      <c r="K52" s="50">
        <f t="shared" si="104"/>
        <v>65966</v>
      </c>
      <c r="L52" s="50">
        <f t="shared" si="104"/>
        <v>69903</v>
      </c>
      <c r="M52" s="50">
        <f t="shared" si="104"/>
        <v>66339</v>
      </c>
      <c r="N52" s="50">
        <f t="shared" si="104"/>
        <v>67396</v>
      </c>
      <c r="O52" s="50">
        <f t="shared" si="104"/>
        <v>90775</v>
      </c>
      <c r="P52" s="50">
        <f t="shared" si="104"/>
        <v>89816</v>
      </c>
      <c r="Q52" s="50">
        <f t="shared" si="104"/>
        <v>84179</v>
      </c>
      <c r="R52" s="50">
        <f t="shared" si="104"/>
        <v>115558</v>
      </c>
      <c r="S52" s="50">
        <f t="shared" si="104"/>
        <v>117666</v>
      </c>
      <c r="T52" s="50">
        <f t="shared" si="104"/>
        <v>222113</v>
      </c>
      <c r="U52" s="50">
        <f t="shared" si="104"/>
        <v>155186</v>
      </c>
      <c r="V52" s="50">
        <f t="shared" si="104"/>
        <v>218913</v>
      </c>
      <c r="W52" s="50">
        <f t="shared" si="104"/>
        <v>88435</v>
      </c>
      <c r="X52" s="50">
        <f t="shared" si="104"/>
        <v>115343</v>
      </c>
      <c r="Y52" s="50">
        <f t="shared" si="104"/>
        <v>136490</v>
      </c>
      <c r="Z52" s="50">
        <f t="shared" si="104"/>
        <v>208885</v>
      </c>
      <c r="AA52" s="50">
        <f t="shared" si="104"/>
        <v>176348</v>
      </c>
      <c r="AB52" s="50">
        <f t="shared" si="104"/>
        <v>231488</v>
      </c>
      <c r="AC52" s="50">
        <f t="shared" si="104"/>
        <v>256230</v>
      </c>
      <c r="AD52" s="50">
        <f t="shared" si="104"/>
        <v>242164</v>
      </c>
      <c r="AE52" s="50">
        <f t="shared" si="104"/>
        <v>193481</v>
      </c>
      <c r="AF52" s="50">
        <f t="shared" ref="AF52:AJ52" si="105">AF55+AF57+AF59+AF61+AF63+AF65+AF69+AF71+AF73+AF75+AF77+AF79+AF81+AF83+AF85+AF67</f>
        <v>212470</v>
      </c>
      <c r="AG52" s="50">
        <f t="shared" si="105"/>
        <v>281586</v>
      </c>
      <c r="AH52" s="50">
        <f t="shared" si="105"/>
        <v>288741</v>
      </c>
      <c r="AI52" s="50">
        <f t="shared" si="105"/>
        <v>181618</v>
      </c>
      <c r="AJ52" s="50">
        <f t="shared" si="105"/>
        <v>173548</v>
      </c>
      <c r="AK52" s="50">
        <f t="shared" ref="AK52" si="106">AK55+AK57+AK59+AK61+AK63+AK65+AK69+AK71+AK73+AK75+AK77+AK79+AK81+AK83+AK85+AK67</f>
        <v>134854</v>
      </c>
      <c r="AL52" s="50">
        <f t="shared" si="104"/>
        <v>4430</v>
      </c>
      <c r="AM52" s="31">
        <f>SUM(C52:AL52)</f>
        <v>4792275</v>
      </c>
      <c r="AO52" s="8"/>
    </row>
    <row r="53" spans="1:41" s="9" customFormat="1" ht="12.75" customHeight="1" thickBot="1" x14ac:dyDescent="0.25">
      <c r="A53" s="168"/>
      <c r="B53" s="57" t="s">
        <v>3</v>
      </c>
      <c r="C53" s="51">
        <f>C56+C58+C60+C62+C64+C66+C70+C72+C74+C76+C78+C80+C82+C84+C86+C68</f>
        <v>5924700</v>
      </c>
      <c r="D53" s="51">
        <f t="shared" ref="D53:AL53" si="107">D56+D58+D60+D62+D64+D66+D70+D72+D74+D76+D78+D80+D82+D84+D86+D68</f>
        <v>5932624</v>
      </c>
      <c r="E53" s="51">
        <f t="shared" si="107"/>
        <v>6684853</v>
      </c>
      <c r="F53" s="51">
        <f t="shared" si="107"/>
        <v>6958443</v>
      </c>
      <c r="G53" s="51">
        <f t="shared" si="107"/>
        <v>7468608</v>
      </c>
      <c r="H53" s="51">
        <f t="shared" si="107"/>
        <v>7904750</v>
      </c>
      <c r="I53" s="51">
        <f t="shared" si="107"/>
        <v>8487746</v>
      </c>
      <c r="J53" s="51">
        <f t="shared" si="107"/>
        <v>7958276</v>
      </c>
      <c r="K53" s="51">
        <f t="shared" si="107"/>
        <v>8113332</v>
      </c>
      <c r="L53" s="51">
        <f t="shared" si="107"/>
        <v>8449209</v>
      </c>
      <c r="M53" s="51">
        <f t="shared" si="107"/>
        <v>8170273</v>
      </c>
      <c r="N53" s="51">
        <f t="shared" si="107"/>
        <v>8821970</v>
      </c>
      <c r="O53" s="51">
        <f t="shared" si="107"/>
        <v>11843446</v>
      </c>
      <c r="P53" s="51">
        <f t="shared" si="107"/>
        <v>14539668</v>
      </c>
      <c r="Q53" s="51">
        <f t="shared" si="107"/>
        <v>15221677</v>
      </c>
      <c r="R53" s="51">
        <f t="shared" si="107"/>
        <v>18716122.879999999</v>
      </c>
      <c r="S53" s="51">
        <f t="shared" si="107"/>
        <v>20550951.300000001</v>
      </c>
      <c r="T53" s="51">
        <f t="shared" si="107"/>
        <v>41054373</v>
      </c>
      <c r="U53" s="51">
        <f t="shared" si="107"/>
        <v>33860807.964000002</v>
      </c>
      <c r="V53" s="51">
        <f t="shared" si="107"/>
        <v>61233652.960000001</v>
      </c>
      <c r="W53" s="51">
        <f t="shared" si="107"/>
        <v>24149738.399999999</v>
      </c>
      <c r="X53" s="51">
        <f t="shared" si="107"/>
        <v>30473834</v>
      </c>
      <c r="Y53" s="51">
        <f t="shared" si="107"/>
        <v>34118548.309099995</v>
      </c>
      <c r="Z53" s="51">
        <f t="shared" si="107"/>
        <v>51502118.150000006</v>
      </c>
      <c r="AA53" s="51">
        <f t="shared" si="107"/>
        <v>40010816.994716913</v>
      </c>
      <c r="AB53" s="51">
        <f t="shared" si="107"/>
        <v>64745704.273421586</v>
      </c>
      <c r="AC53" s="51">
        <f t="shared" si="107"/>
        <v>65988177.745814741</v>
      </c>
      <c r="AD53" s="51">
        <f t="shared" si="107"/>
        <v>72929387.137616843</v>
      </c>
      <c r="AE53" s="51">
        <f t="shared" si="107"/>
        <v>57762342.265023626</v>
      </c>
      <c r="AF53" s="51">
        <f t="shared" ref="AF53:AJ53" si="108">AF56+AF58+AF60+AF62+AF64+AF66+AF70+AF72+AF74+AF76+AF78+AF80+AF82+AF84+AF86+AF68</f>
        <v>70962409.064053103</v>
      </c>
      <c r="AG53" s="51">
        <f t="shared" si="108"/>
        <v>80173197.386887461</v>
      </c>
      <c r="AH53" s="51">
        <f t="shared" si="108"/>
        <v>85190576.23286131</v>
      </c>
      <c r="AI53" s="51">
        <f t="shared" si="108"/>
        <v>113863163.2563</v>
      </c>
      <c r="AJ53" s="51">
        <f t="shared" si="108"/>
        <v>109478051.62339999</v>
      </c>
      <c r="AK53" s="51">
        <f t="shared" ref="AK53" si="109">AK56+AK58+AK60+AK62+AK64+AK66+AK70+AK72+AK74+AK76+AK78+AK80+AK82+AK84+AK86+AK68</f>
        <v>105860745.56580001</v>
      </c>
      <c r="AL53" s="51">
        <f t="shared" si="107"/>
        <v>8051052.7873999998</v>
      </c>
      <c r="AM53" s="33">
        <f>SUM(C53:AL53)</f>
        <v>1323155346.2963953</v>
      </c>
      <c r="AO53" s="8"/>
    </row>
    <row r="54" spans="1:41" s="9" customFormat="1" ht="12.75" customHeight="1" x14ac:dyDescent="0.2">
      <c r="A54" s="84"/>
      <c r="AO54" s="8"/>
    </row>
    <row r="55" spans="1:41" s="9" customFormat="1" ht="12.75" customHeight="1" x14ac:dyDescent="0.2">
      <c r="A55" s="169" t="s">
        <v>8</v>
      </c>
      <c r="B55" s="81" t="s">
        <v>0</v>
      </c>
      <c r="C55" s="107">
        <f>AP!D64</f>
        <v>0</v>
      </c>
      <c r="D55" s="107">
        <f>AP!E64</f>
        <v>0</v>
      </c>
      <c r="E55" s="107">
        <f>AP!F64</f>
        <v>0</v>
      </c>
      <c r="F55" s="107">
        <f>AP!G64</f>
        <v>0</v>
      </c>
      <c r="G55" s="107">
        <f>AP!H64</f>
        <v>0</v>
      </c>
      <c r="H55" s="107">
        <f>AP!I64</f>
        <v>0</v>
      </c>
      <c r="I55" s="107">
        <f>AP!J64</f>
        <v>0</v>
      </c>
      <c r="J55" s="107">
        <f>AP!K64</f>
        <v>0</v>
      </c>
      <c r="K55" s="107">
        <f>AP!L64</f>
        <v>0</v>
      </c>
      <c r="L55" s="107">
        <f>AP!M64</f>
        <v>0</v>
      </c>
      <c r="M55" s="107">
        <f>AP!N64</f>
        <v>0</v>
      </c>
      <c r="N55" s="107">
        <f>AP!O64</f>
        <v>0</v>
      </c>
      <c r="O55" s="107">
        <f>AP!P64</f>
        <v>0</v>
      </c>
      <c r="P55" s="107">
        <f>AP!Q64</f>
        <v>0</v>
      </c>
      <c r="Q55" s="107">
        <f>AP!R64</f>
        <v>0</v>
      </c>
      <c r="R55" s="107">
        <f>AP!S64</f>
        <v>0</v>
      </c>
      <c r="S55" s="107">
        <f>AP!T64</f>
        <v>0</v>
      </c>
      <c r="T55" s="107">
        <f>AP!U64</f>
        <v>0</v>
      </c>
      <c r="U55" s="107">
        <f>AP!V64</f>
        <v>1604</v>
      </c>
      <c r="V55" s="107">
        <f>AP!W64</f>
        <v>2015</v>
      </c>
      <c r="W55" s="107">
        <f>AP!X64</f>
        <v>1698</v>
      </c>
      <c r="X55" s="107">
        <f>AP!Y64</f>
        <v>1792</v>
      </c>
      <c r="Y55" s="107">
        <f>AP!Z64</f>
        <v>1393</v>
      </c>
      <c r="Z55" s="107">
        <f>AP!AA64</f>
        <v>1948</v>
      </c>
      <c r="AA55" s="107">
        <f>AP!AB64</f>
        <v>1299</v>
      </c>
      <c r="AB55" s="107">
        <f>AP!AC64</f>
        <v>2657</v>
      </c>
      <c r="AC55" s="107">
        <f>AP!AD64</f>
        <v>2830</v>
      </c>
      <c r="AD55" s="107">
        <f>AP!AE64</f>
        <v>3468</v>
      </c>
      <c r="AE55" s="107">
        <f>AP!AF64</f>
        <v>2724</v>
      </c>
      <c r="AF55" s="107">
        <f>AP!AG64</f>
        <v>3149</v>
      </c>
      <c r="AG55" s="107">
        <f>AP!AH64</f>
        <v>4248</v>
      </c>
      <c r="AH55" s="107">
        <f>AP!AI64</f>
        <v>3553</v>
      </c>
      <c r="AI55" s="107">
        <f>AP!AJ64</f>
        <v>2680</v>
      </c>
      <c r="AJ55" s="107">
        <f>AP!AK64</f>
        <v>2424</v>
      </c>
      <c r="AK55" s="107">
        <f>AP!AL64</f>
        <v>3185</v>
      </c>
      <c r="AL55" s="107">
        <f>AP!AM64</f>
        <v>3</v>
      </c>
      <c r="AM55" s="108">
        <f t="shared" ref="AM55:AM86" si="110">SUM(C55:AL55)</f>
        <v>42670</v>
      </c>
      <c r="AO55" s="8"/>
    </row>
    <row r="56" spans="1:41" s="9" customFormat="1" ht="12.75" customHeight="1" x14ac:dyDescent="0.2">
      <c r="A56" s="170"/>
      <c r="B56" s="82" t="s">
        <v>3</v>
      </c>
      <c r="C56" s="109">
        <f>AP!D65</f>
        <v>0</v>
      </c>
      <c r="D56" s="109">
        <f>AP!E65</f>
        <v>0</v>
      </c>
      <c r="E56" s="109">
        <f>AP!F65</f>
        <v>0</v>
      </c>
      <c r="F56" s="109">
        <f>AP!G65</f>
        <v>0</v>
      </c>
      <c r="G56" s="109">
        <f>AP!H65</f>
        <v>0</v>
      </c>
      <c r="H56" s="109">
        <f>AP!I65</f>
        <v>0</v>
      </c>
      <c r="I56" s="109">
        <f>AP!J65</f>
        <v>0</v>
      </c>
      <c r="J56" s="109">
        <f>AP!K65</f>
        <v>0</v>
      </c>
      <c r="K56" s="109">
        <f>AP!L65</f>
        <v>0</v>
      </c>
      <c r="L56" s="109">
        <f>AP!M65</f>
        <v>0</v>
      </c>
      <c r="M56" s="109">
        <f>AP!N65</f>
        <v>0</v>
      </c>
      <c r="N56" s="109">
        <f>AP!O65</f>
        <v>0</v>
      </c>
      <c r="O56" s="109">
        <f>AP!P65</f>
        <v>0</v>
      </c>
      <c r="P56" s="109">
        <f>AP!Q65</f>
        <v>0</v>
      </c>
      <c r="Q56" s="109">
        <f>AP!R65</f>
        <v>0</v>
      </c>
      <c r="R56" s="109">
        <f>AP!S65</f>
        <v>0</v>
      </c>
      <c r="S56" s="109">
        <f>AP!T65</f>
        <v>0</v>
      </c>
      <c r="T56" s="109">
        <f>AP!U65</f>
        <v>0</v>
      </c>
      <c r="U56" s="109">
        <f>AP!V65</f>
        <v>587366.5</v>
      </c>
      <c r="V56" s="109">
        <f>AP!W65</f>
        <v>620098.34</v>
      </c>
      <c r="W56" s="109">
        <f>AP!X65</f>
        <v>857454.3</v>
      </c>
      <c r="X56" s="109">
        <f>AP!Y65</f>
        <v>501289</v>
      </c>
      <c r="Y56" s="109">
        <f>AP!Z65</f>
        <v>444361.26909999998</v>
      </c>
      <c r="Z56" s="109">
        <f>AP!AA65</f>
        <v>404006.76</v>
      </c>
      <c r="AA56" s="109">
        <f>AP!AB65</f>
        <v>601850.97399999993</v>
      </c>
      <c r="AB56" s="109">
        <f>AP!AC65</f>
        <v>823617.32260000007</v>
      </c>
      <c r="AC56" s="109">
        <f>AP!AD65</f>
        <v>1478690.8250000002</v>
      </c>
      <c r="AD56" s="109">
        <f>AP!AE65</f>
        <v>1936804.8900000001</v>
      </c>
      <c r="AE56" s="109">
        <f>AP!AF65</f>
        <v>1542697.0526000003</v>
      </c>
      <c r="AF56" s="109">
        <f>AP!AG65</f>
        <v>2242187.855</v>
      </c>
      <c r="AG56" s="109">
        <f>AP!AH65</f>
        <v>2137546.446</v>
      </c>
      <c r="AH56" s="109">
        <f>AP!AI65</f>
        <v>2070881.9417473408</v>
      </c>
      <c r="AI56" s="109">
        <f>AP!AJ65</f>
        <v>2778595.8620000002</v>
      </c>
      <c r="AJ56" s="109">
        <f>AP!AK65</f>
        <v>3766901.7499999995</v>
      </c>
      <c r="AK56" s="109">
        <f>AP!AL65</f>
        <v>3030656.7800000007</v>
      </c>
      <c r="AL56" s="109">
        <f>AP!AM65</f>
        <v>783</v>
      </c>
      <c r="AM56" s="110">
        <f>SUM(C56:AL56)</f>
        <v>25825790.868047345</v>
      </c>
      <c r="AO56" s="8"/>
    </row>
    <row r="57" spans="1:41" s="9" customFormat="1" ht="12.75" customHeight="1" x14ac:dyDescent="0.2">
      <c r="A57" s="169" t="s">
        <v>9</v>
      </c>
      <c r="B57" s="81" t="s">
        <v>0</v>
      </c>
      <c r="C57" s="107">
        <f>TA!D64</f>
        <v>1364</v>
      </c>
      <c r="D57" s="107">
        <f>TA!E64</f>
        <v>1135</v>
      </c>
      <c r="E57" s="107">
        <f>TA!F64</f>
        <v>1499</v>
      </c>
      <c r="F57" s="107">
        <f>TA!G64</f>
        <v>1420</v>
      </c>
      <c r="G57" s="107">
        <f>TA!H64</f>
        <v>1667</v>
      </c>
      <c r="H57" s="107">
        <f>TA!I64</f>
        <v>1810</v>
      </c>
      <c r="I57" s="107">
        <f>TA!J64</f>
        <v>1635</v>
      </c>
      <c r="J57" s="107">
        <f>TA!K64</f>
        <v>1522</v>
      </c>
      <c r="K57" s="107">
        <f>TA!L64</f>
        <v>1495</v>
      </c>
      <c r="L57" s="107">
        <f>TA!M64</f>
        <v>1607</v>
      </c>
      <c r="M57" s="107">
        <f>TA!N64</f>
        <v>908</v>
      </c>
      <c r="N57" s="107">
        <f>TA!O64</f>
        <v>1717</v>
      </c>
      <c r="O57" s="107">
        <f>TA!P64</f>
        <v>1299</v>
      </c>
      <c r="P57" s="107">
        <f>TA!Q64</f>
        <v>2379</v>
      </c>
      <c r="Q57" s="107">
        <f>TA!R64</f>
        <v>3053</v>
      </c>
      <c r="R57" s="107">
        <f>TA!S64</f>
        <v>5355</v>
      </c>
      <c r="S57" s="107">
        <f>TA!T64</f>
        <v>2266</v>
      </c>
      <c r="T57" s="107">
        <f>TA!U64</f>
        <v>6017</v>
      </c>
      <c r="U57" s="107">
        <f>TA!V64</f>
        <v>3264</v>
      </c>
      <c r="V57" s="107">
        <f>TA!W64</f>
        <v>2976</v>
      </c>
      <c r="W57" s="107">
        <f>TA!X64</f>
        <v>1913</v>
      </c>
      <c r="X57" s="107">
        <f>TA!Y64</f>
        <v>2654</v>
      </c>
      <c r="Y57" s="107">
        <f>TA!Z64</f>
        <v>2922</v>
      </c>
      <c r="Z57" s="107">
        <f>TA!AA64</f>
        <v>3697</v>
      </c>
      <c r="AA57" s="107">
        <f>TA!AB64</f>
        <v>1419</v>
      </c>
      <c r="AB57" s="107">
        <f>TA!AC64</f>
        <v>1419</v>
      </c>
      <c r="AC57" s="107">
        <f>TA!AD64</f>
        <v>3015</v>
      </c>
      <c r="AD57" s="107">
        <f>TA!AE64</f>
        <v>3599</v>
      </c>
      <c r="AE57" s="107">
        <f>TA!AF64</f>
        <v>1930</v>
      </c>
      <c r="AF57" s="107">
        <f>TA!AG64</f>
        <v>4274</v>
      </c>
      <c r="AG57" s="107">
        <f>TA!AH64</f>
        <v>7133</v>
      </c>
      <c r="AH57" s="107">
        <f>TA!AI64</f>
        <v>7295</v>
      </c>
      <c r="AI57" s="107">
        <f>TA!AJ64</f>
        <v>4420</v>
      </c>
      <c r="AJ57" s="107">
        <f>TA!AK64</f>
        <v>5455</v>
      </c>
      <c r="AK57" s="107">
        <f>TA!AL64</f>
        <v>2109</v>
      </c>
      <c r="AL57" s="107">
        <f>TA!AM64</f>
        <v>1</v>
      </c>
      <c r="AM57" s="108">
        <f t="shared" si="110"/>
        <v>97643</v>
      </c>
      <c r="AO57" s="8"/>
    </row>
    <row r="58" spans="1:41" s="9" customFormat="1" ht="12.75" customHeight="1" x14ac:dyDescent="0.2">
      <c r="A58" s="170"/>
      <c r="B58" s="82" t="s">
        <v>3</v>
      </c>
      <c r="C58" s="109">
        <f>TA!D65</f>
        <v>133110</v>
      </c>
      <c r="D58" s="109">
        <f>TA!E65</f>
        <v>112530</v>
      </c>
      <c r="E58" s="109">
        <f>TA!F65</f>
        <v>154470</v>
      </c>
      <c r="F58" s="109">
        <f>TA!G65</f>
        <v>142710</v>
      </c>
      <c r="G58" s="109">
        <f>TA!H65</f>
        <v>174505</v>
      </c>
      <c r="H58" s="109">
        <f>TA!I65</f>
        <v>187307</v>
      </c>
      <c r="I58" s="109">
        <f>TA!J65</f>
        <v>151981</v>
      </c>
      <c r="J58" s="109">
        <f>TA!K65</f>
        <v>159460</v>
      </c>
      <c r="K58" s="109">
        <f>TA!L65</f>
        <v>152071</v>
      </c>
      <c r="L58" s="109">
        <f>TA!M65</f>
        <v>161645</v>
      </c>
      <c r="M58" s="109">
        <f>TA!N65</f>
        <v>97805</v>
      </c>
      <c r="N58" s="109">
        <f>TA!O65</f>
        <v>188825</v>
      </c>
      <c r="O58" s="109">
        <f>TA!P65</f>
        <v>203684</v>
      </c>
      <c r="P58" s="109">
        <f>TA!Q65</f>
        <v>451307</v>
      </c>
      <c r="Q58" s="109">
        <f>TA!R65</f>
        <v>640977</v>
      </c>
      <c r="R58" s="109">
        <f>TA!S65</f>
        <v>1031952</v>
      </c>
      <c r="S58" s="109">
        <f>TA!T65</f>
        <v>538926</v>
      </c>
      <c r="T58" s="109">
        <f>TA!U65</f>
        <v>2072983</v>
      </c>
      <c r="U58" s="109">
        <f>TA!V65</f>
        <v>722910.55</v>
      </c>
      <c r="V58" s="109">
        <f>TA!W65</f>
        <v>881154.59000000008</v>
      </c>
      <c r="W58" s="109">
        <f>TA!X65</f>
        <v>550778.1</v>
      </c>
      <c r="X58" s="109">
        <f>TA!Y65</f>
        <v>841592.8</v>
      </c>
      <c r="Y58" s="109">
        <f>TA!Z65</f>
        <v>774775.47000000009</v>
      </c>
      <c r="Z58" s="109">
        <f>TA!AA65</f>
        <v>1006511.8200000001</v>
      </c>
      <c r="AA58" s="109">
        <f>TA!AB65</f>
        <v>449225.77788824518</v>
      </c>
      <c r="AB58" s="109">
        <f>TA!AC65</f>
        <v>824156.1100000001</v>
      </c>
      <c r="AC58" s="109">
        <f>TA!AD65</f>
        <v>1222913.5299999998</v>
      </c>
      <c r="AD58" s="109">
        <f>TA!AE65</f>
        <v>1600668.7231940238</v>
      </c>
      <c r="AE58" s="109">
        <f>TA!AF65</f>
        <v>991741.77</v>
      </c>
      <c r="AF58" s="109">
        <f>TA!AG65</f>
        <v>3134735.094</v>
      </c>
      <c r="AG58" s="109">
        <f>TA!AH65</f>
        <v>2602883.1999999997</v>
      </c>
      <c r="AH58" s="109">
        <f>TA!AI65</f>
        <v>3020458.3421999998</v>
      </c>
      <c r="AI58" s="109">
        <f>TA!AJ65</f>
        <v>4429412.7530000005</v>
      </c>
      <c r="AJ58" s="109">
        <f>TA!AK65</f>
        <v>4528474.3999999994</v>
      </c>
      <c r="AK58" s="109">
        <f>TA!AL65</f>
        <v>1066597.9989999998</v>
      </c>
      <c r="AL58" s="109">
        <f>TA!AM65</f>
        <v>501</v>
      </c>
      <c r="AM58" s="110">
        <f>SUM(C58:AL58)</f>
        <v>35405740.029282264</v>
      </c>
      <c r="AO58" s="8"/>
    </row>
    <row r="59" spans="1:41" s="9" customFormat="1" ht="12.75" customHeight="1" x14ac:dyDescent="0.2">
      <c r="A59" s="169" t="s">
        <v>10</v>
      </c>
      <c r="B59" s="81" t="s">
        <v>0</v>
      </c>
      <c r="C59" s="107">
        <f>AN!D64</f>
        <v>1178</v>
      </c>
      <c r="D59" s="107">
        <f>AN!E64</f>
        <v>1322</v>
      </c>
      <c r="E59" s="107">
        <f>AN!F64</f>
        <v>1322</v>
      </c>
      <c r="F59" s="107">
        <f>AN!G64</f>
        <v>1265</v>
      </c>
      <c r="G59" s="107">
        <f>AN!H64</f>
        <v>1653</v>
      </c>
      <c r="H59" s="107">
        <f>AN!I64</f>
        <v>1534</v>
      </c>
      <c r="I59" s="107">
        <f>AN!J64</f>
        <v>1616</v>
      </c>
      <c r="J59" s="107">
        <f>AN!K64</f>
        <v>1101</v>
      </c>
      <c r="K59" s="107">
        <f>AN!L64</f>
        <v>854</v>
      </c>
      <c r="L59" s="107">
        <f>AN!M64</f>
        <v>972</v>
      </c>
      <c r="M59" s="107">
        <f>AN!N64</f>
        <v>989</v>
      </c>
      <c r="N59" s="107">
        <f>AN!O64</f>
        <v>682</v>
      </c>
      <c r="O59" s="107">
        <f>AN!P64</f>
        <v>1977</v>
      </c>
      <c r="P59" s="107">
        <f>AN!Q64</f>
        <v>1922</v>
      </c>
      <c r="Q59" s="107">
        <f>AN!R64</f>
        <v>2686</v>
      </c>
      <c r="R59" s="107">
        <f>AN!S64</f>
        <v>2523</v>
      </c>
      <c r="S59" s="107">
        <f>AN!T64</f>
        <v>1988</v>
      </c>
      <c r="T59" s="107">
        <f>AN!U64</f>
        <v>3679</v>
      </c>
      <c r="U59" s="107">
        <f>AN!V64</f>
        <v>9124</v>
      </c>
      <c r="V59" s="107">
        <f>AN!W64</f>
        <v>7579</v>
      </c>
      <c r="W59" s="107">
        <f>AN!X64</f>
        <v>3314</v>
      </c>
      <c r="X59" s="107">
        <f>AN!Y64</f>
        <v>2991</v>
      </c>
      <c r="Y59" s="107">
        <f>AN!Z64</f>
        <v>3139</v>
      </c>
      <c r="Z59" s="107">
        <f>AN!AA64</f>
        <v>4421</v>
      </c>
      <c r="AA59" s="107">
        <f>AN!AB64</f>
        <v>2662</v>
      </c>
      <c r="AB59" s="107">
        <f>AN!AC64</f>
        <v>3735</v>
      </c>
      <c r="AC59" s="107">
        <f>AN!AD64</f>
        <v>4514</v>
      </c>
      <c r="AD59" s="107">
        <f>AN!AE64</f>
        <v>4997</v>
      </c>
      <c r="AE59" s="107">
        <f>AN!AF64</f>
        <v>4662</v>
      </c>
      <c r="AF59" s="107">
        <f>AN!AG64</f>
        <v>4808</v>
      </c>
      <c r="AG59" s="107">
        <f>AN!AH64</f>
        <v>7639</v>
      </c>
      <c r="AH59" s="107">
        <f>AN!AI64</f>
        <v>5029</v>
      </c>
      <c r="AI59" s="107">
        <f>AN!AJ64</f>
        <v>3432</v>
      </c>
      <c r="AJ59" s="107">
        <f>AN!AK64</f>
        <v>7134</v>
      </c>
      <c r="AK59" s="107">
        <f>AN!AL64</f>
        <v>2640</v>
      </c>
      <c r="AL59" s="107">
        <f>AN!AM64</f>
        <v>6</v>
      </c>
      <c r="AM59" s="108">
        <f t="shared" si="110"/>
        <v>111089</v>
      </c>
      <c r="AO59" s="8"/>
    </row>
    <row r="60" spans="1:41" s="9" customFormat="1" ht="12.75" customHeight="1" x14ac:dyDescent="0.2">
      <c r="A60" s="170"/>
      <c r="B60" s="82" t="s">
        <v>3</v>
      </c>
      <c r="C60" s="109">
        <f>AN!D65</f>
        <v>129120</v>
      </c>
      <c r="D60" s="109">
        <f>AN!E65</f>
        <v>125760</v>
      </c>
      <c r="E60" s="109">
        <f>AN!F65</f>
        <v>130730</v>
      </c>
      <c r="F60" s="109">
        <f>AN!G65</f>
        <v>123027</v>
      </c>
      <c r="G60" s="109">
        <f>AN!H65</f>
        <v>174711</v>
      </c>
      <c r="H60" s="109">
        <f>AN!I65</f>
        <v>171822</v>
      </c>
      <c r="I60" s="109">
        <f>AN!J65</f>
        <v>173315</v>
      </c>
      <c r="J60" s="109">
        <f>AN!K65</f>
        <v>118929</v>
      </c>
      <c r="K60" s="109">
        <f>AN!L65</f>
        <v>84179</v>
      </c>
      <c r="L60" s="109">
        <f>AN!M65</f>
        <v>103119</v>
      </c>
      <c r="M60" s="109">
        <f>AN!N65</f>
        <v>111721</v>
      </c>
      <c r="N60" s="109">
        <f>AN!O65</f>
        <v>86796</v>
      </c>
      <c r="O60" s="109">
        <f>AN!P65</f>
        <v>277776</v>
      </c>
      <c r="P60" s="109">
        <f>AN!Q65</f>
        <v>348137</v>
      </c>
      <c r="Q60" s="109">
        <f>AN!R65</f>
        <v>538623</v>
      </c>
      <c r="R60" s="109">
        <f>AN!S65</f>
        <v>491360</v>
      </c>
      <c r="S60" s="109">
        <f>AN!T65</f>
        <v>275363</v>
      </c>
      <c r="T60" s="109">
        <f>AN!U65</f>
        <v>967089</v>
      </c>
      <c r="U60" s="109">
        <f>AN!V65</f>
        <v>1924955.655</v>
      </c>
      <c r="V60" s="109">
        <f>AN!W65</f>
        <v>2373891.7599999998</v>
      </c>
      <c r="W60" s="109">
        <f>AN!X65</f>
        <v>1157828</v>
      </c>
      <c r="X60" s="109">
        <f>AN!Y65</f>
        <v>801964.7</v>
      </c>
      <c r="Y60" s="109">
        <f>AN!Z65</f>
        <v>918069.64</v>
      </c>
      <c r="Z60" s="109">
        <f>AN!AA65</f>
        <v>853894.11</v>
      </c>
      <c r="AA60" s="109">
        <f>AN!AB65</f>
        <v>858274.77089418133</v>
      </c>
      <c r="AB60" s="109">
        <f>AN!AC65</f>
        <v>1213087.5549635387</v>
      </c>
      <c r="AC60" s="109">
        <f>AN!AD65</f>
        <v>1268308.8899999999</v>
      </c>
      <c r="AD60" s="109">
        <f>AN!AE65</f>
        <v>2672319.8120000004</v>
      </c>
      <c r="AE60" s="109">
        <f>AN!AF65</f>
        <v>2144401.9</v>
      </c>
      <c r="AF60" s="109">
        <f>AN!AG65</f>
        <v>2119433.88</v>
      </c>
      <c r="AG60" s="109">
        <f>AN!AH65</f>
        <v>2187386.3843700006</v>
      </c>
      <c r="AH60" s="109">
        <f>AN!AI65</f>
        <v>2893992.1040000003</v>
      </c>
      <c r="AI60" s="109">
        <f>AN!AJ65</f>
        <v>2703164.0399999996</v>
      </c>
      <c r="AJ60" s="109">
        <f>AN!AK65</f>
        <v>7610330.5180000002</v>
      </c>
      <c r="AK60" s="109">
        <f>AN!AL65</f>
        <v>3956031.0399999996</v>
      </c>
      <c r="AL60" s="109">
        <f>AN!AM65</f>
        <v>252201.91999999998</v>
      </c>
      <c r="AM60" s="110">
        <f>SUM(C60:AL60)</f>
        <v>42341113.679227717</v>
      </c>
      <c r="AO60" s="8"/>
    </row>
    <row r="61" spans="1:41" s="9" customFormat="1" ht="12.75" customHeight="1" x14ac:dyDescent="0.2">
      <c r="A61" s="169" t="s">
        <v>11</v>
      </c>
      <c r="B61" s="81" t="s">
        <v>0</v>
      </c>
      <c r="C61" s="107">
        <f>AT!D64</f>
        <v>721</v>
      </c>
      <c r="D61" s="107">
        <f>AT!E64</f>
        <v>506</v>
      </c>
      <c r="E61" s="107">
        <f>AT!F64</f>
        <v>517</v>
      </c>
      <c r="F61" s="107">
        <f>AT!G64</f>
        <v>545</v>
      </c>
      <c r="G61" s="107">
        <f>AT!H64</f>
        <v>577</v>
      </c>
      <c r="H61" s="107">
        <f>AT!I64</f>
        <v>453</v>
      </c>
      <c r="I61" s="107">
        <f>AT!J64</f>
        <v>658</v>
      </c>
      <c r="J61" s="107">
        <f>AT!K64</f>
        <v>1097</v>
      </c>
      <c r="K61" s="107">
        <f>AT!L64</f>
        <v>447</v>
      </c>
      <c r="L61" s="107">
        <f>AT!M64</f>
        <v>879</v>
      </c>
      <c r="M61" s="107">
        <f>AT!N64</f>
        <v>793</v>
      </c>
      <c r="N61" s="107">
        <f>AT!O64</f>
        <v>1413</v>
      </c>
      <c r="O61" s="107">
        <f>AT!P64</f>
        <v>2460</v>
      </c>
      <c r="P61" s="107">
        <f>AT!Q64</f>
        <v>1470</v>
      </c>
      <c r="Q61" s="107">
        <f>AT!R64</f>
        <v>1996</v>
      </c>
      <c r="R61" s="107">
        <f>AT!S64</f>
        <v>1942</v>
      </c>
      <c r="S61" s="107">
        <f>AT!T64</f>
        <v>2094</v>
      </c>
      <c r="T61" s="107">
        <f>AT!U64</f>
        <v>2752</v>
      </c>
      <c r="U61" s="107">
        <f>AT!V64</f>
        <v>2397</v>
      </c>
      <c r="V61" s="107">
        <f>AT!W64</f>
        <v>2914</v>
      </c>
      <c r="W61" s="107">
        <f>AT!X64</f>
        <v>2022</v>
      </c>
      <c r="X61" s="107">
        <f>AT!Y64</f>
        <v>1587</v>
      </c>
      <c r="Y61" s="107">
        <f>AT!Z64</f>
        <v>1911</v>
      </c>
      <c r="Z61" s="107">
        <f>AT!AA64</f>
        <v>1470</v>
      </c>
      <c r="AA61" s="107">
        <f>AT!AB64</f>
        <v>1124</v>
      </c>
      <c r="AB61" s="107">
        <f>AT!AC64</f>
        <v>2950</v>
      </c>
      <c r="AC61" s="107">
        <f>AT!AD64</f>
        <v>2352</v>
      </c>
      <c r="AD61" s="107">
        <f>AT!AE64</f>
        <v>2032</v>
      </c>
      <c r="AE61" s="107">
        <f>AT!AF64</f>
        <v>2189</v>
      </c>
      <c r="AF61" s="107">
        <f>AT!AG64</f>
        <v>2613</v>
      </c>
      <c r="AG61" s="107">
        <f>AT!AH64</f>
        <v>4681</v>
      </c>
      <c r="AH61" s="107">
        <f>AT!AI64</f>
        <v>4329</v>
      </c>
      <c r="AI61" s="107">
        <f>AT!AJ64</f>
        <v>2683</v>
      </c>
      <c r="AJ61" s="107">
        <f>AT!AK64</f>
        <v>2602</v>
      </c>
      <c r="AK61" s="107">
        <f>AT!AL64</f>
        <v>2198</v>
      </c>
      <c r="AL61" s="107">
        <f>AT!AM64</f>
        <v>23</v>
      </c>
      <c r="AM61" s="108">
        <f t="shared" si="110"/>
        <v>63397</v>
      </c>
      <c r="AO61" s="8"/>
    </row>
    <row r="62" spans="1:41" s="9" customFormat="1" ht="12.75" customHeight="1" x14ac:dyDescent="0.2">
      <c r="A62" s="170"/>
      <c r="B62" s="82" t="s">
        <v>3</v>
      </c>
      <c r="C62" s="109">
        <f>AT!D65</f>
        <v>65990</v>
      </c>
      <c r="D62" s="109">
        <f>AT!E65</f>
        <v>47800</v>
      </c>
      <c r="E62" s="109">
        <f>AT!F65</f>
        <v>50160</v>
      </c>
      <c r="F62" s="109">
        <f>AT!G65</f>
        <v>49890</v>
      </c>
      <c r="G62" s="109">
        <f>AT!H65</f>
        <v>55065</v>
      </c>
      <c r="H62" s="109">
        <f>AT!I65</f>
        <v>44850</v>
      </c>
      <c r="I62" s="109">
        <f>AT!J65</f>
        <v>65627</v>
      </c>
      <c r="J62" s="109">
        <f>AT!K65</f>
        <v>125020</v>
      </c>
      <c r="K62" s="109">
        <f>AT!L65</f>
        <v>50885</v>
      </c>
      <c r="L62" s="109">
        <f>AT!M65</f>
        <v>77944</v>
      </c>
      <c r="M62" s="109">
        <f>AT!N65</f>
        <v>61471</v>
      </c>
      <c r="N62" s="109">
        <f>AT!O65</f>
        <v>131811</v>
      </c>
      <c r="O62" s="109">
        <f>AT!P65</f>
        <v>272867</v>
      </c>
      <c r="P62" s="109">
        <f>AT!Q65</f>
        <v>217873</v>
      </c>
      <c r="Q62" s="109">
        <f>AT!R65</f>
        <v>370127</v>
      </c>
      <c r="R62" s="109">
        <f>AT!S65</f>
        <v>334951</v>
      </c>
      <c r="S62" s="109">
        <f>AT!T65</f>
        <v>398894</v>
      </c>
      <c r="T62" s="109">
        <f>AT!U65</f>
        <v>636817</v>
      </c>
      <c r="U62" s="109">
        <f>AT!V65</f>
        <v>550341.16999999993</v>
      </c>
      <c r="V62" s="109">
        <f>AT!W65</f>
        <v>943905.86</v>
      </c>
      <c r="W62" s="109">
        <f>AT!X65</f>
        <v>687101</v>
      </c>
      <c r="X62" s="109">
        <f>AT!Y65</f>
        <v>461348.28</v>
      </c>
      <c r="Y62" s="109">
        <f>AT!Z65</f>
        <v>622454.41</v>
      </c>
      <c r="Z62" s="109">
        <f>AT!AA65</f>
        <v>600088.93000000005</v>
      </c>
      <c r="AA62" s="109">
        <f>AT!AB65</f>
        <v>506475.46499999997</v>
      </c>
      <c r="AB62" s="109">
        <f>AT!AC65</f>
        <v>1114386.3477849702</v>
      </c>
      <c r="AC62" s="109">
        <f>AT!AD65</f>
        <v>1228462.5152312282</v>
      </c>
      <c r="AD62" s="109">
        <f>AT!AE65</f>
        <v>1064057.4709814214</v>
      </c>
      <c r="AE62" s="109">
        <f>AT!AF65</f>
        <v>956836.74900000007</v>
      </c>
      <c r="AF62" s="109">
        <f>AT!AG65</f>
        <v>1140503.8920437044</v>
      </c>
      <c r="AG62" s="109">
        <f>AT!AH65</f>
        <v>2256776.2000000002</v>
      </c>
      <c r="AH62" s="109">
        <f>AT!AI65</f>
        <v>2769663.4854999995</v>
      </c>
      <c r="AI62" s="109">
        <f>AT!AJ65</f>
        <v>2860870.3106999998</v>
      </c>
      <c r="AJ62" s="109">
        <f>AT!AK65</f>
        <v>2846888.048</v>
      </c>
      <c r="AK62" s="109">
        <f>AT!AL65</f>
        <v>2224811.6340000001</v>
      </c>
      <c r="AL62" s="109">
        <f>AT!AM65</f>
        <v>2298.1800000000003</v>
      </c>
      <c r="AM62" s="110">
        <f t="shared" si="110"/>
        <v>25895311.948241323</v>
      </c>
      <c r="AO62" s="8"/>
    </row>
    <row r="63" spans="1:41" s="9" customFormat="1" ht="12.75" customHeight="1" x14ac:dyDescent="0.2">
      <c r="A63" s="169" t="s">
        <v>12</v>
      </c>
      <c r="B63" s="81" t="s">
        <v>0</v>
      </c>
      <c r="C63" s="107">
        <f>CO!D64</f>
        <v>2210</v>
      </c>
      <c r="D63" s="107">
        <f>CO!E64</f>
        <v>2467</v>
      </c>
      <c r="E63" s="107">
        <f>CO!F64</f>
        <v>3638</v>
      </c>
      <c r="F63" s="107">
        <f>CO!G64</f>
        <v>3915</v>
      </c>
      <c r="G63" s="107">
        <f>CO!H64</f>
        <v>3177</v>
      </c>
      <c r="H63" s="107">
        <f>CO!I64</f>
        <v>3586</v>
      </c>
      <c r="I63" s="107">
        <f>CO!J64</f>
        <v>4447</v>
      </c>
      <c r="J63" s="107">
        <f>CO!K64</f>
        <v>4543</v>
      </c>
      <c r="K63" s="107">
        <f>CO!L64</f>
        <v>6043</v>
      </c>
      <c r="L63" s="107">
        <f>CO!M64</f>
        <v>7000</v>
      </c>
      <c r="M63" s="107">
        <f>CO!N64</f>
        <v>6367</v>
      </c>
      <c r="N63" s="107">
        <f>CO!O64</f>
        <v>4998</v>
      </c>
      <c r="O63" s="107">
        <f>CO!P64</f>
        <v>5480</v>
      </c>
      <c r="P63" s="107">
        <f>CO!Q64</f>
        <v>5952</v>
      </c>
      <c r="Q63" s="107">
        <f>CO!R64</f>
        <v>5661</v>
      </c>
      <c r="R63" s="107">
        <f>CO!S64</f>
        <v>7981</v>
      </c>
      <c r="S63" s="107">
        <f>CO!T64</f>
        <v>3632</v>
      </c>
      <c r="T63" s="107">
        <f>CO!U64</f>
        <v>8510</v>
      </c>
      <c r="U63" s="107">
        <f>CO!V64</f>
        <v>5809</v>
      </c>
      <c r="V63" s="107">
        <f>CO!W64</f>
        <v>8976</v>
      </c>
      <c r="W63" s="107">
        <f>CO!X64</f>
        <v>4974</v>
      </c>
      <c r="X63" s="107">
        <f>CO!Y64</f>
        <v>5097</v>
      </c>
      <c r="Y63" s="107">
        <f>CO!Z64</f>
        <v>5984</v>
      </c>
      <c r="Z63" s="107">
        <f>CO!AA64</f>
        <v>8081</v>
      </c>
      <c r="AA63" s="107">
        <f>CO!AB64</f>
        <v>6779</v>
      </c>
      <c r="AB63" s="107">
        <f>CO!AC64</f>
        <v>8599</v>
      </c>
      <c r="AC63" s="107">
        <f>CO!AD64</f>
        <v>8620</v>
      </c>
      <c r="AD63" s="107">
        <f>CO!AE64</f>
        <v>7028</v>
      </c>
      <c r="AE63" s="107">
        <f>CO!AF64</f>
        <v>5716</v>
      </c>
      <c r="AF63" s="107">
        <f>CO!AG64</f>
        <v>7706</v>
      </c>
      <c r="AG63" s="107">
        <f>CO!AH64</f>
        <v>10962</v>
      </c>
      <c r="AH63" s="107">
        <f>CO!AI64</f>
        <v>9150</v>
      </c>
      <c r="AI63" s="107">
        <f>CO!AJ64</f>
        <v>7187</v>
      </c>
      <c r="AJ63" s="107">
        <f>CO!AK64</f>
        <v>6400</v>
      </c>
      <c r="AK63" s="107">
        <f>CO!AL64</f>
        <v>5715</v>
      </c>
      <c r="AL63" s="107">
        <f>CO!AM64</f>
        <v>62</v>
      </c>
      <c r="AM63" s="108">
        <f t="shared" si="110"/>
        <v>212452</v>
      </c>
      <c r="AO63" s="8"/>
    </row>
    <row r="64" spans="1:41" s="9" customFormat="1" ht="12.75" customHeight="1" x14ac:dyDescent="0.2">
      <c r="A64" s="170"/>
      <c r="B64" s="82" t="s">
        <v>3</v>
      </c>
      <c r="C64" s="109">
        <f>CO!D65</f>
        <v>248700</v>
      </c>
      <c r="D64" s="109">
        <f>CO!E65</f>
        <v>276670</v>
      </c>
      <c r="E64" s="109">
        <f>CO!F65</f>
        <v>389000</v>
      </c>
      <c r="F64" s="109">
        <f>CO!G65</f>
        <v>426530</v>
      </c>
      <c r="G64" s="109">
        <f>CO!H65</f>
        <v>353184</v>
      </c>
      <c r="H64" s="109">
        <f>CO!I65</f>
        <v>388531</v>
      </c>
      <c r="I64" s="109">
        <f>CO!J65</f>
        <v>507056</v>
      </c>
      <c r="J64" s="109">
        <f>CO!K65</f>
        <v>568084</v>
      </c>
      <c r="K64" s="109">
        <f>CO!L65</f>
        <v>797867</v>
      </c>
      <c r="L64" s="109">
        <f>CO!M65</f>
        <v>941204</v>
      </c>
      <c r="M64" s="109">
        <f>CO!N65</f>
        <v>843929</v>
      </c>
      <c r="N64" s="109">
        <f>CO!O65</f>
        <v>631418</v>
      </c>
      <c r="O64" s="109">
        <f>CO!P65</f>
        <v>738680</v>
      </c>
      <c r="P64" s="109">
        <f>CO!Q65</f>
        <v>927862</v>
      </c>
      <c r="Q64" s="109">
        <f>CO!R65</f>
        <v>1008833</v>
      </c>
      <c r="R64" s="109">
        <f>CO!S65</f>
        <v>1042983</v>
      </c>
      <c r="S64" s="109">
        <f>CO!T65</f>
        <v>602036</v>
      </c>
      <c r="T64" s="109">
        <f>CO!U65</f>
        <v>1370939</v>
      </c>
      <c r="U64" s="109">
        <f>CO!V65</f>
        <v>1234149.48</v>
      </c>
      <c r="V64" s="109">
        <f>CO!W65</f>
        <v>2150047.19</v>
      </c>
      <c r="W64" s="109">
        <f>CO!X65</f>
        <v>1118632</v>
      </c>
      <c r="X64" s="109">
        <f>CO!Y65</f>
        <v>1156512.26</v>
      </c>
      <c r="Y64" s="109">
        <f>CO!Z65</f>
        <v>1554711.85</v>
      </c>
      <c r="Z64" s="109">
        <f>CO!AA65</f>
        <v>2101020.4</v>
      </c>
      <c r="AA64" s="109">
        <f>CO!AB65</f>
        <v>1492148.4195144654</v>
      </c>
      <c r="AB64" s="109">
        <f>CO!AC65</f>
        <v>2543614.5008875164</v>
      </c>
      <c r="AC64" s="109">
        <f>CO!AD65</f>
        <v>3114876.3694172041</v>
      </c>
      <c r="AD64" s="109">
        <f>CO!AE65</f>
        <v>2697503.6155031053</v>
      </c>
      <c r="AE64" s="109">
        <f>CO!AF65</f>
        <v>2106451.1066666665</v>
      </c>
      <c r="AF64" s="109">
        <f>CO!AG65</f>
        <v>2590010.4717380614</v>
      </c>
      <c r="AG64" s="109">
        <f>CO!AH65</f>
        <v>3731399.6199768013</v>
      </c>
      <c r="AH64" s="109">
        <f>CO!AI65</f>
        <v>2878547.3619999988</v>
      </c>
      <c r="AI64" s="109">
        <f>CO!AJ65</f>
        <v>4270973.4728000006</v>
      </c>
      <c r="AJ64" s="109">
        <f>CO!AK65</f>
        <v>4956793.0739999991</v>
      </c>
      <c r="AK64" s="109">
        <f>CO!AL65</f>
        <v>5512638.1260000011</v>
      </c>
      <c r="AL64" s="109">
        <f>CO!AM65</f>
        <v>40695.08</v>
      </c>
      <c r="AM64" s="110">
        <f>SUM(C64:AL64)</f>
        <v>57314230.398503825</v>
      </c>
      <c r="AO64" s="8"/>
    </row>
    <row r="65" spans="1:41" s="9" customFormat="1" ht="12.75" customHeight="1" x14ac:dyDescent="0.2">
      <c r="A65" s="169" t="s">
        <v>13</v>
      </c>
      <c r="B65" s="81" t="s">
        <v>0</v>
      </c>
      <c r="C65" s="107">
        <f>VA!D64</f>
        <v>4102</v>
      </c>
      <c r="D65" s="107">
        <f>VA!E64</f>
        <v>4940</v>
      </c>
      <c r="E65" s="107">
        <f>VA!F64</f>
        <v>5321</v>
      </c>
      <c r="F65" s="107">
        <f>VA!G64</f>
        <v>5975</v>
      </c>
      <c r="G65" s="107">
        <f>VA!H64</f>
        <v>6345</v>
      </c>
      <c r="H65" s="107">
        <f>VA!I64</f>
        <v>7010</v>
      </c>
      <c r="I65" s="107">
        <f>VA!J64</f>
        <v>7457</v>
      </c>
      <c r="J65" s="107">
        <f>VA!K64</f>
        <v>7039</v>
      </c>
      <c r="K65" s="107">
        <f>VA!L64</f>
        <v>6198</v>
      </c>
      <c r="L65" s="107">
        <f>VA!M64</f>
        <v>7830</v>
      </c>
      <c r="M65" s="107">
        <f>VA!N64</f>
        <v>7588</v>
      </c>
      <c r="N65" s="107">
        <f>VA!O64</f>
        <v>6847</v>
      </c>
      <c r="O65" s="107">
        <f>VA!P64</f>
        <v>10331</v>
      </c>
      <c r="P65" s="107">
        <f>VA!Q64</f>
        <v>8040</v>
      </c>
      <c r="Q65" s="107">
        <f>VA!R64</f>
        <v>8006</v>
      </c>
      <c r="R65" s="107">
        <f>VA!S64</f>
        <v>10858</v>
      </c>
      <c r="S65" s="107">
        <f>VA!T64</f>
        <v>10957</v>
      </c>
      <c r="T65" s="107">
        <f>VA!U64</f>
        <v>19975</v>
      </c>
      <c r="U65" s="107">
        <f>VA!V64</f>
        <v>13127</v>
      </c>
      <c r="V65" s="107">
        <f>VA!W64</f>
        <v>21372</v>
      </c>
      <c r="W65" s="107">
        <f>VA!X64</f>
        <v>6859</v>
      </c>
      <c r="X65" s="107">
        <f>VA!Y64</f>
        <v>9785</v>
      </c>
      <c r="Y65" s="107">
        <f>VA!Z64</f>
        <v>12510</v>
      </c>
      <c r="Z65" s="107">
        <f>VA!AA64</f>
        <v>21105</v>
      </c>
      <c r="AA65" s="107">
        <f>VA!AB64</f>
        <v>16166</v>
      </c>
      <c r="AB65" s="107">
        <f>VA!AC64</f>
        <v>24647</v>
      </c>
      <c r="AC65" s="107">
        <f>VA!AD64</f>
        <v>26161</v>
      </c>
      <c r="AD65" s="107">
        <f>VA!AE64</f>
        <v>24374</v>
      </c>
      <c r="AE65" s="107">
        <f>VA!AF64</f>
        <v>20635</v>
      </c>
      <c r="AF65" s="107">
        <f>VA!AG64</f>
        <v>24890</v>
      </c>
      <c r="AG65" s="107">
        <f>VA!AH64</f>
        <v>32704</v>
      </c>
      <c r="AH65" s="107">
        <f>VA!AI64</f>
        <v>28002</v>
      </c>
      <c r="AI65" s="107">
        <f>VA!AJ64</f>
        <v>15232</v>
      </c>
      <c r="AJ65" s="107">
        <f>VA!AK64</f>
        <v>17497</v>
      </c>
      <c r="AK65" s="107">
        <f>VA!AL64</f>
        <v>17081</v>
      </c>
      <c r="AL65" s="107">
        <f>VA!AM64</f>
        <v>34</v>
      </c>
      <c r="AM65" s="108">
        <f t="shared" si="110"/>
        <v>477000</v>
      </c>
      <c r="AO65" s="8"/>
    </row>
    <row r="66" spans="1:41" s="9" customFormat="1" ht="12.75" customHeight="1" x14ac:dyDescent="0.2">
      <c r="A66" s="170"/>
      <c r="B66" s="82" t="s">
        <v>3</v>
      </c>
      <c r="C66" s="109">
        <f>VA!D65</f>
        <v>439290</v>
      </c>
      <c r="D66" s="109">
        <f>VA!E65</f>
        <v>544930</v>
      </c>
      <c r="E66" s="109">
        <f>VA!F65</f>
        <v>586165</v>
      </c>
      <c r="F66" s="109">
        <f>VA!G65</f>
        <v>650312</v>
      </c>
      <c r="G66" s="109">
        <f>VA!H65</f>
        <v>700583</v>
      </c>
      <c r="H66" s="109">
        <f>VA!I65</f>
        <v>803448</v>
      </c>
      <c r="I66" s="109">
        <f>VA!J65</f>
        <v>853372</v>
      </c>
      <c r="J66" s="109">
        <f>VA!K65</f>
        <v>824075</v>
      </c>
      <c r="K66" s="109">
        <f>VA!L65</f>
        <v>712096</v>
      </c>
      <c r="L66" s="109">
        <f>VA!M65</f>
        <v>920870</v>
      </c>
      <c r="M66" s="109">
        <f>VA!N65</f>
        <v>878476</v>
      </c>
      <c r="N66" s="109">
        <f>VA!O65</f>
        <v>892167</v>
      </c>
      <c r="O66" s="109">
        <f>VA!P65</f>
        <v>1255311</v>
      </c>
      <c r="P66" s="109">
        <f>VA!Q65</f>
        <v>1216779</v>
      </c>
      <c r="Q66" s="109">
        <f>VA!R65</f>
        <v>1224193</v>
      </c>
      <c r="R66" s="109">
        <f>VA!S65</f>
        <v>1810279</v>
      </c>
      <c r="S66" s="109">
        <f>VA!T65</f>
        <v>1847376.3</v>
      </c>
      <c r="T66" s="109">
        <f>VA!U65</f>
        <v>4226686</v>
      </c>
      <c r="U66" s="109">
        <f>VA!V65</f>
        <v>3052723.5500000003</v>
      </c>
      <c r="V66" s="109">
        <f>VA!W65</f>
        <v>6637922.7699999996</v>
      </c>
      <c r="W66" s="109">
        <f>VA!X65</f>
        <v>1798391.5</v>
      </c>
      <c r="X66" s="109">
        <f>VA!Y65</f>
        <v>3291274.65</v>
      </c>
      <c r="Y66" s="109">
        <f>VA!Z65</f>
        <v>3427542.2399999998</v>
      </c>
      <c r="Z66" s="109">
        <f>VA!AA65</f>
        <v>5410904.1299999999</v>
      </c>
      <c r="AA66" s="109">
        <f>VA!AB65</f>
        <v>3776866.3411916373</v>
      </c>
      <c r="AB66" s="109">
        <f>VA!AC65</f>
        <v>6560714.4566019708</v>
      </c>
      <c r="AC66" s="109">
        <f>VA!AD65</f>
        <v>6369579.6973410025</v>
      </c>
      <c r="AD66" s="109">
        <f>VA!AE65</f>
        <v>6944134.5528854486</v>
      </c>
      <c r="AE66" s="109">
        <f>VA!AF65</f>
        <v>5764394.0082981437</v>
      </c>
      <c r="AF66" s="109">
        <f>VA!AG65</f>
        <v>7323960.6813047538</v>
      </c>
      <c r="AG66" s="109">
        <f>VA!AH65</f>
        <v>9781878.7030000016</v>
      </c>
      <c r="AH66" s="109">
        <f>VA!AI65</f>
        <v>7297181.5014254153</v>
      </c>
      <c r="AI66" s="109">
        <f>VA!AJ65</f>
        <v>9326599.159</v>
      </c>
      <c r="AJ66" s="109">
        <f>VA!AK65</f>
        <v>9741389.7990000006</v>
      </c>
      <c r="AK66" s="109">
        <f>VA!AL65</f>
        <v>13757924.7708</v>
      </c>
      <c r="AL66" s="109">
        <f>VA!AM65</f>
        <v>61580.639999999999</v>
      </c>
      <c r="AM66" s="110">
        <f t="shared" si="110"/>
        <v>130711371.45084837</v>
      </c>
      <c r="AO66" s="8"/>
    </row>
    <row r="67" spans="1:41" s="9" customFormat="1" ht="12.75" customHeight="1" x14ac:dyDescent="0.2">
      <c r="A67" s="169" t="s">
        <v>21</v>
      </c>
      <c r="B67" s="81" t="s">
        <v>0</v>
      </c>
      <c r="C67" s="107">
        <f>RM!D64</f>
        <v>23753</v>
      </c>
      <c r="D67" s="107">
        <f>RM!E64</f>
        <v>21331</v>
      </c>
      <c r="E67" s="107">
        <f>RM!F64</f>
        <v>27248</v>
      </c>
      <c r="F67" s="107">
        <f>RM!G64</f>
        <v>22725</v>
      </c>
      <c r="G67" s="107">
        <f>RM!H64</f>
        <v>28479</v>
      </c>
      <c r="H67" s="107">
        <f>RM!I64</f>
        <v>29845</v>
      </c>
      <c r="I67" s="107">
        <f>RM!J64</f>
        <v>26482</v>
      </c>
      <c r="J67" s="107">
        <f>RM!K64</f>
        <v>21399</v>
      </c>
      <c r="K67" s="107">
        <f>RM!L64</f>
        <v>21980</v>
      </c>
      <c r="L67" s="107">
        <f>RM!M64</f>
        <v>23542</v>
      </c>
      <c r="M67" s="107">
        <f>RM!N64</f>
        <v>22408</v>
      </c>
      <c r="N67" s="107">
        <f>RM!O64</f>
        <v>19126</v>
      </c>
      <c r="O67" s="107">
        <f>RM!P64</f>
        <v>24813</v>
      </c>
      <c r="P67" s="107">
        <f>RM!Q64</f>
        <v>26475</v>
      </c>
      <c r="Q67" s="107">
        <f>RM!R64</f>
        <v>20165</v>
      </c>
      <c r="R67" s="107">
        <f>RM!S64</f>
        <v>29458</v>
      </c>
      <c r="S67" s="107">
        <f>RM!T64</f>
        <v>31221</v>
      </c>
      <c r="T67" s="107">
        <f>RM!U64</f>
        <v>60209</v>
      </c>
      <c r="U67" s="107">
        <f>RM!V64</f>
        <v>52842</v>
      </c>
      <c r="V67" s="107">
        <f>RM!W64</f>
        <v>73391</v>
      </c>
      <c r="W67" s="107">
        <f>RM!X64</f>
        <v>27370</v>
      </c>
      <c r="X67" s="107">
        <f>RM!Y64</f>
        <v>38007</v>
      </c>
      <c r="Y67" s="107">
        <f>RM!Z64</f>
        <v>44285</v>
      </c>
      <c r="Z67" s="107">
        <f>RM!AA64</f>
        <v>64780</v>
      </c>
      <c r="AA67" s="107">
        <f>RM!AB64</f>
        <v>54301</v>
      </c>
      <c r="AB67" s="107">
        <f>RM!AC64</f>
        <v>66989</v>
      </c>
      <c r="AC67" s="107">
        <f>RM!AD64</f>
        <v>78940</v>
      </c>
      <c r="AD67" s="107">
        <f>RM!AE64</f>
        <v>71588</v>
      </c>
      <c r="AE67" s="107">
        <f>RM!AF64</f>
        <v>61038</v>
      </c>
      <c r="AF67" s="107">
        <f>RM!AG64</f>
        <v>55099</v>
      </c>
      <c r="AG67" s="107">
        <f>RM!AH64</f>
        <v>86394</v>
      </c>
      <c r="AH67" s="107">
        <f>RM!AI64</f>
        <v>103061</v>
      </c>
      <c r="AI67" s="107">
        <f>RM!AJ64</f>
        <v>55070</v>
      </c>
      <c r="AJ67" s="107">
        <f>RM!AK64</f>
        <v>48226</v>
      </c>
      <c r="AK67" s="107">
        <f>RM!AL64</f>
        <v>42216</v>
      </c>
      <c r="AL67" s="107">
        <f>RM!AM64</f>
        <v>937</v>
      </c>
      <c r="AM67" s="108">
        <f t="shared" si="110"/>
        <v>1505193</v>
      </c>
      <c r="AO67" s="8"/>
    </row>
    <row r="68" spans="1:41" s="9" customFormat="1" ht="12.75" customHeight="1" x14ac:dyDescent="0.2">
      <c r="A68" s="170"/>
      <c r="B68" s="82" t="s">
        <v>3</v>
      </c>
      <c r="C68" s="109">
        <f>RM!D65</f>
        <v>2866360</v>
      </c>
      <c r="D68" s="109">
        <f>RM!E65</f>
        <v>2490400</v>
      </c>
      <c r="E68" s="109">
        <f>RM!F65</f>
        <v>2941290</v>
      </c>
      <c r="F68" s="109">
        <f>RM!G65</f>
        <v>2653126</v>
      </c>
      <c r="G68" s="109">
        <f>RM!H65</f>
        <v>3144283</v>
      </c>
      <c r="H68" s="109">
        <f>RM!I65</f>
        <v>3503668</v>
      </c>
      <c r="I68" s="109">
        <f>RM!J65</f>
        <v>3035459</v>
      </c>
      <c r="J68" s="109">
        <f>RM!K65</f>
        <v>2699243</v>
      </c>
      <c r="K68" s="109">
        <f>RM!L65</f>
        <v>2709774</v>
      </c>
      <c r="L68" s="109">
        <f>RM!M65</f>
        <v>2709627</v>
      </c>
      <c r="M68" s="109">
        <f>RM!N65</f>
        <v>2777783</v>
      </c>
      <c r="N68" s="109">
        <f>RM!O65</f>
        <v>2498773</v>
      </c>
      <c r="O68" s="109">
        <f>RM!P65</f>
        <v>2912504</v>
      </c>
      <c r="P68" s="109">
        <f>RM!Q65</f>
        <v>4120200</v>
      </c>
      <c r="Q68" s="109">
        <f>RM!R65</f>
        <v>3396105</v>
      </c>
      <c r="R68" s="109">
        <f>RM!S65</f>
        <v>5075659.88</v>
      </c>
      <c r="S68" s="109">
        <f>RM!T65</f>
        <v>4919823</v>
      </c>
      <c r="T68" s="109">
        <f>RM!U65</f>
        <v>12325342</v>
      </c>
      <c r="U68" s="109">
        <f>RM!V65</f>
        <v>11310963.409</v>
      </c>
      <c r="V68" s="109">
        <f>RM!W65</f>
        <v>20637425.399999999</v>
      </c>
      <c r="W68" s="109">
        <f>RM!X65</f>
        <v>8216162</v>
      </c>
      <c r="X68" s="109">
        <f>RM!Y65</f>
        <v>10662667.969999999</v>
      </c>
      <c r="Y68" s="109">
        <f>RM!Z65</f>
        <v>12629266.639999999</v>
      </c>
      <c r="Z68" s="109">
        <f>RM!AA65</f>
        <v>16672053.370000001</v>
      </c>
      <c r="AA68" s="109">
        <f>RM!AB65</f>
        <v>11574483.429602344</v>
      </c>
      <c r="AB68" s="109">
        <f>RM!AC65</f>
        <v>15773190.549984008</v>
      </c>
      <c r="AC68" s="109">
        <f>RM!AD65</f>
        <v>15588575.780826522</v>
      </c>
      <c r="AD68" s="109">
        <f>RM!AE65</f>
        <v>16477313.421055658</v>
      </c>
      <c r="AE68" s="109">
        <f>RM!AF65</f>
        <v>14586793.697379453</v>
      </c>
      <c r="AF68" s="109">
        <f>RM!AG65</f>
        <v>14673783.229492735</v>
      </c>
      <c r="AG68" s="109">
        <f>RM!AH65</f>
        <v>17089287.721590433</v>
      </c>
      <c r="AH68" s="109">
        <f>RM!AI65</f>
        <v>25902990.685088545</v>
      </c>
      <c r="AI68" s="109">
        <f>RM!AJ65</f>
        <v>32639828.419</v>
      </c>
      <c r="AJ68" s="109">
        <f>RM!AK65</f>
        <v>28176031.691599999</v>
      </c>
      <c r="AK68" s="109">
        <f>RM!AL65</f>
        <v>28484273.560000002</v>
      </c>
      <c r="AL68" s="109">
        <f>RM!AM65</f>
        <v>1489135.3499999999</v>
      </c>
      <c r="AM68" s="110">
        <f t="shared" si="110"/>
        <v>369363646.20461977</v>
      </c>
      <c r="AO68" s="8"/>
    </row>
    <row r="69" spans="1:41" s="9" customFormat="1" ht="12.75" customHeight="1" x14ac:dyDescent="0.2">
      <c r="A69" s="169" t="s">
        <v>14</v>
      </c>
      <c r="B69" s="81" t="s">
        <v>0</v>
      </c>
      <c r="C69" s="107">
        <f>OH!D64</f>
        <v>3414</v>
      </c>
      <c r="D69" s="107">
        <f>OH!E64</f>
        <v>4318</v>
      </c>
      <c r="E69" s="107">
        <f>OH!F64</f>
        <v>5095</v>
      </c>
      <c r="F69" s="107">
        <f>OH!G64</f>
        <v>5604</v>
      </c>
      <c r="G69" s="107">
        <f>OH!H64</f>
        <v>5103</v>
      </c>
      <c r="H69" s="107">
        <f>OH!I64</f>
        <v>4367</v>
      </c>
      <c r="I69" s="107">
        <f>OH!J64</f>
        <v>5029</v>
      </c>
      <c r="J69" s="107">
        <f>OH!K64</f>
        <v>4437</v>
      </c>
      <c r="K69" s="107">
        <f>OH!L64</f>
        <v>5575</v>
      </c>
      <c r="L69" s="107">
        <f>OH!M64</f>
        <v>5471</v>
      </c>
      <c r="M69" s="107">
        <f>OH!N64</f>
        <v>4905</v>
      </c>
      <c r="N69" s="107">
        <f>OH!O64</f>
        <v>6203</v>
      </c>
      <c r="O69" s="107">
        <f>OH!P64</f>
        <v>7079</v>
      </c>
      <c r="P69" s="107">
        <f>OH!Q64</f>
        <v>6004</v>
      </c>
      <c r="Q69" s="107">
        <f>OH!R64</f>
        <v>5962</v>
      </c>
      <c r="R69" s="107">
        <f>OH!S64</f>
        <v>8255</v>
      </c>
      <c r="S69" s="107">
        <f>OH!T64</f>
        <v>6277</v>
      </c>
      <c r="T69" s="107">
        <f>OH!U64</f>
        <v>12551</v>
      </c>
      <c r="U69" s="107">
        <f>OH!V64</f>
        <v>5627</v>
      </c>
      <c r="V69" s="107">
        <f>OH!W64</f>
        <v>9797</v>
      </c>
      <c r="W69" s="107">
        <f>OH!X64</f>
        <v>3312</v>
      </c>
      <c r="X69" s="107">
        <f>OH!Y64</f>
        <v>4841</v>
      </c>
      <c r="Y69" s="107">
        <f>OH!Z64</f>
        <v>5971</v>
      </c>
      <c r="Z69" s="107">
        <f>OH!AA64</f>
        <v>9495</v>
      </c>
      <c r="AA69" s="107">
        <f>OH!AB64</f>
        <v>7886</v>
      </c>
      <c r="AB69" s="107">
        <f>OH!AC64</f>
        <v>14049</v>
      </c>
      <c r="AC69" s="107">
        <f>OH!AD64</f>
        <v>13758</v>
      </c>
      <c r="AD69" s="107">
        <f>OH!AE64</f>
        <v>11851</v>
      </c>
      <c r="AE69" s="107">
        <f>OH!AF64</f>
        <v>10985</v>
      </c>
      <c r="AF69" s="107">
        <f>OH!AG64</f>
        <v>11986</v>
      </c>
      <c r="AG69" s="107">
        <f>OH!AH64</f>
        <v>15641</v>
      </c>
      <c r="AH69" s="107">
        <f>OH!AI64</f>
        <v>11878</v>
      </c>
      <c r="AI69" s="107">
        <f>OH!AJ64</f>
        <v>11086</v>
      </c>
      <c r="AJ69" s="107">
        <f>OH!AK64</f>
        <v>10322</v>
      </c>
      <c r="AK69" s="107">
        <f>OH!AL64</f>
        <v>7025</v>
      </c>
      <c r="AL69" s="107">
        <f>OH!AM64</f>
        <v>36</v>
      </c>
      <c r="AM69" s="108">
        <f t="shared" si="110"/>
        <v>271195</v>
      </c>
      <c r="AO69" s="8"/>
    </row>
    <row r="70" spans="1:41" s="9" customFormat="1" ht="12.75" customHeight="1" x14ac:dyDescent="0.2">
      <c r="A70" s="170"/>
      <c r="B70" s="82" t="s">
        <v>3</v>
      </c>
      <c r="C70" s="109">
        <f>OH!D65</f>
        <v>393050</v>
      </c>
      <c r="D70" s="109">
        <f>OH!E65</f>
        <v>492680</v>
      </c>
      <c r="E70" s="109">
        <f>OH!F65</f>
        <v>553670</v>
      </c>
      <c r="F70" s="109">
        <f>OH!G65</f>
        <v>644750</v>
      </c>
      <c r="G70" s="109">
        <f>OH!H65</f>
        <v>579083</v>
      </c>
      <c r="H70" s="109">
        <f>OH!I65</f>
        <v>484920</v>
      </c>
      <c r="I70" s="109">
        <f>OH!J65</f>
        <v>568117</v>
      </c>
      <c r="J70" s="109">
        <f>OH!K65</f>
        <v>522920</v>
      </c>
      <c r="K70" s="109">
        <f>OH!L65</f>
        <v>663427</v>
      </c>
      <c r="L70" s="109">
        <f>OH!M65</f>
        <v>694890</v>
      </c>
      <c r="M70" s="109">
        <f>OH!N65</f>
        <v>653559</v>
      </c>
      <c r="N70" s="109">
        <f>OH!O65</f>
        <v>803920</v>
      </c>
      <c r="O70" s="109">
        <f>OH!P65</f>
        <v>879059</v>
      </c>
      <c r="P70" s="109">
        <f>OH!Q65</f>
        <v>863257</v>
      </c>
      <c r="Q70" s="109">
        <f>OH!R65</f>
        <v>991936</v>
      </c>
      <c r="R70" s="109">
        <f>OH!S65</f>
        <v>1262256</v>
      </c>
      <c r="S70" s="109">
        <f>OH!T65</f>
        <v>869530</v>
      </c>
      <c r="T70" s="109">
        <f>OH!U65</f>
        <v>2903048</v>
      </c>
      <c r="U70" s="109">
        <f>OH!V65</f>
        <v>983670.11</v>
      </c>
      <c r="V70" s="109">
        <f>OH!W65</f>
        <v>3348775.34</v>
      </c>
      <c r="W70" s="109">
        <f>OH!X65</f>
        <v>1179140.1000000001</v>
      </c>
      <c r="X70" s="109">
        <f>OH!Y65</f>
        <v>1655061.78</v>
      </c>
      <c r="Y70" s="109">
        <f>OH!Z65</f>
        <v>1913093.3800000001</v>
      </c>
      <c r="Z70" s="109">
        <f>OH!AA65</f>
        <v>3150843.05</v>
      </c>
      <c r="AA70" s="109">
        <f>OH!AB65</f>
        <v>2112650.3156222305</v>
      </c>
      <c r="AB70" s="109">
        <f>OH!AC65</f>
        <v>5099334.18</v>
      </c>
      <c r="AC70" s="109">
        <f>OH!AD65</f>
        <v>4710127.8279999997</v>
      </c>
      <c r="AD70" s="109">
        <f>OH!AE65</f>
        <v>4187783.3709999998</v>
      </c>
      <c r="AE70" s="109">
        <f>OH!AF65</f>
        <v>2930814.5949999993</v>
      </c>
      <c r="AF70" s="109">
        <f>OH!AG65</f>
        <v>3629394.6730000004</v>
      </c>
      <c r="AG70" s="109">
        <f>OH!AH65</f>
        <v>4403656.5330000008</v>
      </c>
      <c r="AH70" s="109">
        <f>OH!AI65</f>
        <v>3600156.5595</v>
      </c>
      <c r="AI70" s="109">
        <f>OH!AJ65</f>
        <v>6148302.0200000014</v>
      </c>
      <c r="AJ70" s="109">
        <f>OH!AK65</f>
        <v>4544356.4649999989</v>
      </c>
      <c r="AK70" s="109">
        <f>OH!AL65</f>
        <v>4097889.18</v>
      </c>
      <c r="AL70" s="109">
        <f>OH!AM65</f>
        <v>12729</v>
      </c>
      <c r="AM70" s="110">
        <f t="shared" si="110"/>
        <v>72531850.480122238</v>
      </c>
      <c r="AO70" s="8"/>
    </row>
    <row r="71" spans="1:41" s="9" customFormat="1" ht="12.75" customHeight="1" x14ac:dyDescent="0.2">
      <c r="A71" s="169" t="s">
        <v>15</v>
      </c>
      <c r="B71" s="81" t="s">
        <v>0</v>
      </c>
      <c r="C71" s="107">
        <f>MA!D64</f>
        <v>3655</v>
      </c>
      <c r="D71" s="107">
        <f>MA!E64</f>
        <v>4144</v>
      </c>
      <c r="E71" s="107">
        <f>MA!F64</f>
        <v>4789</v>
      </c>
      <c r="F71" s="107">
        <f>MA!G64</f>
        <v>5840</v>
      </c>
      <c r="G71" s="107">
        <f>MA!H64</f>
        <v>4192</v>
      </c>
      <c r="H71" s="107">
        <f>MA!I64</f>
        <v>4925</v>
      </c>
      <c r="I71" s="107">
        <f>MA!J64</f>
        <v>6003</v>
      </c>
      <c r="J71" s="107">
        <f>MA!K64</f>
        <v>5680</v>
      </c>
      <c r="K71" s="107">
        <f>MA!L64</f>
        <v>6028</v>
      </c>
      <c r="L71" s="107">
        <f>MA!M64</f>
        <v>6068</v>
      </c>
      <c r="M71" s="107">
        <f>MA!N64</f>
        <v>5727</v>
      </c>
      <c r="N71" s="107">
        <f>MA!O64</f>
        <v>6524</v>
      </c>
      <c r="O71" s="107">
        <f>MA!P64</f>
        <v>10249</v>
      </c>
      <c r="P71" s="107">
        <f>MA!Q64</f>
        <v>11410</v>
      </c>
      <c r="Q71" s="107">
        <f>MA!R64</f>
        <v>9823</v>
      </c>
      <c r="R71" s="107">
        <f>MA!S64</f>
        <v>12777</v>
      </c>
      <c r="S71" s="107">
        <f>MA!T64</f>
        <v>15992</v>
      </c>
      <c r="T71" s="107">
        <f>MA!U64</f>
        <v>29347</v>
      </c>
      <c r="U71" s="107">
        <f>MA!V64</f>
        <v>15117</v>
      </c>
      <c r="V71" s="107">
        <f>MA!W64</f>
        <v>17612</v>
      </c>
      <c r="W71" s="107">
        <f>MA!X64</f>
        <v>7394</v>
      </c>
      <c r="X71" s="107">
        <f>MA!Y64</f>
        <v>7267</v>
      </c>
      <c r="Y71" s="107">
        <f>MA!Z64</f>
        <v>11029</v>
      </c>
      <c r="Z71" s="107">
        <f>MA!AA64</f>
        <v>21884</v>
      </c>
      <c r="AA71" s="107">
        <f>MA!AB64</f>
        <v>18286</v>
      </c>
      <c r="AB71" s="107">
        <f>MA!AC64</f>
        <v>24507</v>
      </c>
      <c r="AC71" s="107">
        <f>MA!AD64</f>
        <v>25653</v>
      </c>
      <c r="AD71" s="107">
        <f>MA!AE64</f>
        <v>22967</v>
      </c>
      <c r="AE71" s="107">
        <f>MA!AF64</f>
        <v>19443</v>
      </c>
      <c r="AF71" s="107">
        <f>MA!AG64</f>
        <v>22915</v>
      </c>
      <c r="AG71" s="107">
        <f>MA!AH64</f>
        <v>21615</v>
      </c>
      <c r="AH71" s="107">
        <f>MA!AI64</f>
        <v>24796</v>
      </c>
      <c r="AI71" s="107">
        <f>MA!AJ64</f>
        <v>17273</v>
      </c>
      <c r="AJ71" s="107">
        <f>MA!AK64</f>
        <v>16147</v>
      </c>
      <c r="AK71" s="107">
        <f>MA!AL64</f>
        <v>11878</v>
      </c>
      <c r="AL71" s="107">
        <f>MA!AM64</f>
        <v>1504</v>
      </c>
      <c r="AM71" s="108">
        <f t="shared" si="110"/>
        <v>460460</v>
      </c>
      <c r="AO71" s="8"/>
    </row>
    <row r="72" spans="1:41" s="9" customFormat="1" ht="12.75" customHeight="1" x14ac:dyDescent="0.2">
      <c r="A72" s="170"/>
      <c r="B72" s="82" t="s">
        <v>3</v>
      </c>
      <c r="C72" s="109">
        <f>MA!D65</f>
        <v>419730</v>
      </c>
      <c r="D72" s="109">
        <f>MA!E65</f>
        <v>467986</v>
      </c>
      <c r="E72" s="109">
        <f>MA!F65</f>
        <v>543065</v>
      </c>
      <c r="F72" s="109">
        <f>MA!G65</f>
        <v>667599</v>
      </c>
      <c r="G72" s="109">
        <f>MA!H65</f>
        <v>495984</v>
      </c>
      <c r="H72" s="109">
        <f>MA!I65</f>
        <v>553505</v>
      </c>
      <c r="I72" s="109">
        <f>MA!J65</f>
        <v>682725</v>
      </c>
      <c r="J72" s="109">
        <f>MA!K65</f>
        <v>657482</v>
      </c>
      <c r="K72" s="109">
        <f>MA!L65</f>
        <v>707634</v>
      </c>
      <c r="L72" s="109">
        <f>MA!M65</f>
        <v>699161</v>
      </c>
      <c r="M72" s="109">
        <f>MA!N65</f>
        <v>653294</v>
      </c>
      <c r="N72" s="109">
        <f>MA!O65</f>
        <v>762197</v>
      </c>
      <c r="O72" s="109">
        <f>MA!P65</f>
        <v>1192925</v>
      </c>
      <c r="P72" s="109">
        <f>MA!Q65</f>
        <v>1714976</v>
      </c>
      <c r="Q72" s="109">
        <f>MA!R65</f>
        <v>1758214</v>
      </c>
      <c r="R72" s="109">
        <f>MA!S65</f>
        <v>1739334</v>
      </c>
      <c r="S72" s="109">
        <f>MA!T65</f>
        <v>3437181</v>
      </c>
      <c r="T72" s="109">
        <f>MA!U65</f>
        <v>3624178</v>
      </c>
      <c r="U72" s="109">
        <f>MA!V65</f>
        <v>3122365.3299999996</v>
      </c>
      <c r="V72" s="109">
        <f>MA!W65</f>
        <v>4151493.2800000003</v>
      </c>
      <c r="W72" s="109">
        <f>MA!X65</f>
        <v>1401353.9</v>
      </c>
      <c r="X72" s="109">
        <f>MA!Y65</f>
        <v>1200085.33</v>
      </c>
      <c r="Y72" s="109">
        <f>MA!Z65</f>
        <v>1799119.5</v>
      </c>
      <c r="Z72" s="109">
        <f>MA!AA65</f>
        <v>4696298.82</v>
      </c>
      <c r="AA72" s="109">
        <f>MA!AB65</f>
        <v>3344749.6163817272</v>
      </c>
      <c r="AB72" s="109">
        <f>MA!AC65</f>
        <v>6373959.3027795274</v>
      </c>
      <c r="AC72" s="109">
        <f>MA!AD65</f>
        <v>5332479.5200000005</v>
      </c>
      <c r="AD72" s="109">
        <f>MA!AE65</f>
        <v>6714432.7489999989</v>
      </c>
      <c r="AE72" s="109">
        <f>MA!AF65</f>
        <v>4994632.9600000009</v>
      </c>
      <c r="AF72" s="109">
        <f>MA!AG65</f>
        <v>6122512.2470084028</v>
      </c>
      <c r="AG72" s="109">
        <f>MA!AH65</f>
        <v>5846997.4210000001</v>
      </c>
      <c r="AH72" s="109">
        <f>MA!AI65</f>
        <v>5711801.7016000003</v>
      </c>
      <c r="AI72" s="109">
        <f>MA!AJ65</f>
        <v>8313721.9360000007</v>
      </c>
      <c r="AJ72" s="109">
        <f>MA!AK65</f>
        <v>6375299.4371000007</v>
      </c>
      <c r="AK72" s="109">
        <f>MA!AL65</f>
        <v>9687326.9539999999</v>
      </c>
      <c r="AL72" s="109">
        <f>MA!AM65</f>
        <v>2557637.64</v>
      </c>
      <c r="AM72" s="110">
        <f>SUM(C72:AL72)</f>
        <v>108523437.64486967</v>
      </c>
      <c r="AO72" s="8"/>
    </row>
    <row r="73" spans="1:41" s="9" customFormat="1" ht="12.75" customHeight="1" x14ac:dyDescent="0.2">
      <c r="A73" s="169" t="s">
        <v>56</v>
      </c>
      <c r="B73" s="81" t="s">
        <v>0</v>
      </c>
      <c r="C73" s="111">
        <v>0</v>
      </c>
      <c r="D73" s="111">
        <v>0</v>
      </c>
      <c r="E73" s="111">
        <v>0</v>
      </c>
      <c r="F73" s="111">
        <v>0</v>
      </c>
      <c r="G73" s="111">
        <v>0</v>
      </c>
      <c r="H73" s="111">
        <v>0</v>
      </c>
      <c r="I73" s="111">
        <v>0</v>
      </c>
      <c r="J73" s="111">
        <v>0</v>
      </c>
      <c r="K73" s="111">
        <v>0</v>
      </c>
      <c r="L73" s="111">
        <v>0</v>
      </c>
      <c r="M73" s="111">
        <v>0</v>
      </c>
      <c r="N73" s="111">
        <v>0</v>
      </c>
      <c r="O73" s="111">
        <v>0</v>
      </c>
      <c r="P73" s="111">
        <v>0</v>
      </c>
      <c r="Q73" s="111">
        <v>0</v>
      </c>
      <c r="R73" s="111">
        <v>0</v>
      </c>
      <c r="S73" s="111">
        <v>0</v>
      </c>
      <c r="T73" s="111">
        <v>0</v>
      </c>
      <c r="U73" s="111">
        <v>0</v>
      </c>
      <c r="V73" s="111">
        <v>0</v>
      </c>
      <c r="W73" s="111">
        <v>0</v>
      </c>
      <c r="X73" s="111">
        <v>0</v>
      </c>
      <c r="Y73" s="111">
        <v>0</v>
      </c>
      <c r="Z73" s="111">
        <v>0</v>
      </c>
      <c r="AA73" s="111">
        <v>0</v>
      </c>
      <c r="AB73" s="111">
        <v>0</v>
      </c>
      <c r="AC73" s="111">
        <v>0</v>
      </c>
      <c r="AD73" s="111">
        <v>0</v>
      </c>
      <c r="AE73" s="107">
        <v>0</v>
      </c>
      <c r="AF73" s="107">
        <f>ÑU!AG64</f>
        <v>10418</v>
      </c>
      <c r="AG73" s="107">
        <f>ÑU!AH64</f>
        <v>12969</v>
      </c>
      <c r="AH73" s="107">
        <f>ÑU!AI64</f>
        <v>10461</v>
      </c>
      <c r="AI73" s="107">
        <f>ÑU!AJ64</f>
        <v>9214</v>
      </c>
      <c r="AJ73" s="107">
        <f>ÑU!AK64</f>
        <v>10585</v>
      </c>
      <c r="AK73" s="107">
        <f>ÑU!AL64</f>
        <v>5897</v>
      </c>
      <c r="AL73" s="107">
        <f>ÑU!AM64</f>
        <v>10</v>
      </c>
      <c r="AM73" s="108">
        <f>SUM(C73:AL73)</f>
        <v>59554</v>
      </c>
      <c r="AO73" s="8"/>
    </row>
    <row r="74" spans="1:41" s="9" customFormat="1" ht="12.75" customHeight="1" x14ac:dyDescent="0.2">
      <c r="A74" s="170"/>
      <c r="B74" s="82" t="s">
        <v>3</v>
      </c>
      <c r="C74" s="112">
        <v>0</v>
      </c>
      <c r="D74" s="112">
        <v>0</v>
      </c>
      <c r="E74" s="112">
        <v>0</v>
      </c>
      <c r="F74" s="112">
        <v>0</v>
      </c>
      <c r="G74" s="112">
        <v>0</v>
      </c>
      <c r="H74" s="112">
        <v>0</v>
      </c>
      <c r="I74" s="112">
        <v>0</v>
      </c>
      <c r="J74" s="112">
        <v>0</v>
      </c>
      <c r="K74" s="112">
        <v>0</v>
      </c>
      <c r="L74" s="112">
        <v>0</v>
      </c>
      <c r="M74" s="112">
        <v>0</v>
      </c>
      <c r="N74" s="112">
        <v>0</v>
      </c>
      <c r="O74" s="112">
        <v>0</v>
      </c>
      <c r="P74" s="112">
        <v>0</v>
      </c>
      <c r="Q74" s="112">
        <v>0</v>
      </c>
      <c r="R74" s="112">
        <v>0</v>
      </c>
      <c r="S74" s="112">
        <v>0</v>
      </c>
      <c r="T74" s="112">
        <v>0</v>
      </c>
      <c r="U74" s="112">
        <v>0</v>
      </c>
      <c r="V74" s="112">
        <v>0</v>
      </c>
      <c r="W74" s="112">
        <v>0</v>
      </c>
      <c r="X74" s="112">
        <v>0</v>
      </c>
      <c r="Y74" s="112">
        <v>0</v>
      </c>
      <c r="Z74" s="112">
        <v>0</v>
      </c>
      <c r="AA74" s="112">
        <v>0</v>
      </c>
      <c r="AB74" s="112">
        <v>0</v>
      </c>
      <c r="AC74" s="112">
        <v>0</v>
      </c>
      <c r="AD74" s="112">
        <v>0</v>
      </c>
      <c r="AE74" s="109">
        <v>0</v>
      </c>
      <c r="AF74" s="109">
        <f>ÑU!AG65</f>
        <v>3987004.2609999999</v>
      </c>
      <c r="AG74" s="109">
        <f>ÑU!AH65</f>
        <v>3947651.4499999997</v>
      </c>
      <c r="AH74" s="109">
        <f>ÑU!AI65</f>
        <v>4201795.2089999998</v>
      </c>
      <c r="AI74" s="109">
        <f>ÑU!AJ65</f>
        <v>4790892.9389999993</v>
      </c>
      <c r="AJ74" s="109">
        <f>ÑU!AK65</f>
        <v>5651827.9010000015</v>
      </c>
      <c r="AK74" s="109">
        <f>ÑU!AL65</f>
        <v>4220928.5200000005</v>
      </c>
      <c r="AL74" s="109">
        <f>ÑU!AM65</f>
        <v>2909.02</v>
      </c>
      <c r="AM74" s="110">
        <f t="shared" si="110"/>
        <v>26803009.299999997</v>
      </c>
      <c r="AO74" s="8"/>
    </row>
    <row r="75" spans="1:41" s="9" customFormat="1" ht="12.75" customHeight="1" x14ac:dyDescent="0.2">
      <c r="A75" s="169" t="s">
        <v>16</v>
      </c>
      <c r="B75" s="81" t="s">
        <v>0</v>
      </c>
      <c r="C75" s="107">
        <f>BI!D64</f>
        <v>5038</v>
      </c>
      <c r="D75" s="107">
        <f>BI!E64</f>
        <v>5595</v>
      </c>
      <c r="E75" s="107">
        <f>BI!F64</f>
        <v>4965</v>
      </c>
      <c r="F75" s="107">
        <f>BI!G64</f>
        <v>5721</v>
      </c>
      <c r="G75" s="107">
        <f>BI!H64</f>
        <v>6840</v>
      </c>
      <c r="H75" s="107">
        <f>BI!I64</f>
        <v>7447</v>
      </c>
      <c r="I75" s="107">
        <f>BI!J64</f>
        <v>10221</v>
      </c>
      <c r="J75" s="107">
        <f>BI!K64</f>
        <v>8621</v>
      </c>
      <c r="K75" s="107">
        <f>BI!L64</f>
        <v>8316</v>
      </c>
      <c r="L75" s="107">
        <f>BI!M64</f>
        <v>7968</v>
      </c>
      <c r="M75" s="107">
        <f>BI!N64</f>
        <v>8143</v>
      </c>
      <c r="N75" s="107">
        <f>BI!O64</f>
        <v>9015</v>
      </c>
      <c r="O75" s="107">
        <f>BI!P64</f>
        <v>13765</v>
      </c>
      <c r="P75" s="107">
        <f>BI!Q64</f>
        <v>12703</v>
      </c>
      <c r="Q75" s="107">
        <f>BI!R64</f>
        <v>11242</v>
      </c>
      <c r="R75" s="107">
        <f>BI!S64</f>
        <v>17433</v>
      </c>
      <c r="S75" s="107">
        <f>BI!T64</f>
        <v>22209</v>
      </c>
      <c r="T75" s="107">
        <f>BI!U64</f>
        <v>32183</v>
      </c>
      <c r="U75" s="107">
        <f>BI!V64</f>
        <v>15863</v>
      </c>
      <c r="V75" s="107">
        <f>BI!W64</f>
        <v>26415</v>
      </c>
      <c r="W75" s="107">
        <f>BI!X64</f>
        <v>9782</v>
      </c>
      <c r="X75" s="107">
        <f>BI!Y64</f>
        <v>13156</v>
      </c>
      <c r="Y75" s="107">
        <f>BI!Z64</f>
        <v>16152</v>
      </c>
      <c r="Z75" s="107">
        <f>BI!AA64</f>
        <v>31184</v>
      </c>
      <c r="AA75" s="107">
        <f>BI!AB64</f>
        <v>28356</v>
      </c>
      <c r="AB75" s="107">
        <f>BI!AC64</f>
        <v>34746</v>
      </c>
      <c r="AC75" s="107">
        <f>BI!AD64</f>
        <v>38891</v>
      </c>
      <c r="AD75" s="107">
        <f>BI!AE64</f>
        <v>41242</v>
      </c>
      <c r="AE75" s="107">
        <f>BI!AF64</f>
        <v>27472</v>
      </c>
      <c r="AF75" s="107">
        <f>BI!AG64</f>
        <v>22141</v>
      </c>
      <c r="AG75" s="107">
        <f>BI!AH64</f>
        <v>31213</v>
      </c>
      <c r="AH75" s="107">
        <f>BI!AI64</f>
        <v>29704</v>
      </c>
      <c r="AI75" s="107">
        <f>BI!AJ64</f>
        <v>17477</v>
      </c>
      <c r="AJ75" s="107">
        <f>BI!AK64</f>
        <v>19800</v>
      </c>
      <c r="AK75" s="107">
        <f>BI!AL64</f>
        <v>12977</v>
      </c>
      <c r="AL75" s="107">
        <f>BI!AM64</f>
        <v>497</v>
      </c>
      <c r="AM75" s="108">
        <f t="shared" si="110"/>
        <v>614493</v>
      </c>
      <c r="AO75" s="8"/>
    </row>
    <row r="76" spans="1:41" s="9" customFormat="1" ht="12.75" customHeight="1" x14ac:dyDescent="0.2">
      <c r="A76" s="170"/>
      <c r="B76" s="82" t="s">
        <v>3</v>
      </c>
      <c r="C76" s="109">
        <f>BI!D65</f>
        <v>558780</v>
      </c>
      <c r="D76" s="109">
        <f>BI!E65</f>
        <v>618980</v>
      </c>
      <c r="E76" s="109">
        <f>BI!F65</f>
        <v>536620</v>
      </c>
      <c r="F76" s="109">
        <f>BI!G65</f>
        <v>602760</v>
      </c>
      <c r="G76" s="109">
        <f>BI!H65</f>
        <v>759698</v>
      </c>
      <c r="H76" s="109">
        <f>BI!I65</f>
        <v>843870</v>
      </c>
      <c r="I76" s="109">
        <f>BI!J65</f>
        <v>1169506</v>
      </c>
      <c r="J76" s="109">
        <f>BI!K65</f>
        <v>1035260</v>
      </c>
      <c r="K76" s="109">
        <f>BI!L65</f>
        <v>1078927</v>
      </c>
      <c r="L76" s="109">
        <f>BI!M65</f>
        <v>981710</v>
      </c>
      <c r="M76" s="109">
        <f>BI!N65</f>
        <v>1008860</v>
      </c>
      <c r="N76" s="109">
        <f>BI!O65</f>
        <v>1271789</v>
      </c>
      <c r="O76" s="109">
        <f>BI!P65</f>
        <v>2125007</v>
      </c>
      <c r="P76" s="109">
        <f>BI!Q65</f>
        <v>2095184</v>
      </c>
      <c r="Q76" s="109">
        <f>BI!R65</f>
        <v>2040944</v>
      </c>
      <c r="R76" s="109">
        <f>BI!S65</f>
        <v>2849781</v>
      </c>
      <c r="S76" s="109">
        <f>BI!T65</f>
        <v>3272584</v>
      </c>
      <c r="T76" s="109">
        <f>BI!U65</f>
        <v>4520510</v>
      </c>
      <c r="U76" s="109">
        <f>BI!V65</f>
        <v>3760996.84</v>
      </c>
      <c r="V76" s="109">
        <f>BI!W65</f>
        <v>7817186.96</v>
      </c>
      <c r="W76" s="109">
        <f>BI!X65</f>
        <v>2405959.6</v>
      </c>
      <c r="X76" s="109">
        <f>BI!Y65</f>
        <v>2862874.7</v>
      </c>
      <c r="Y76" s="109">
        <f>BI!Z65</f>
        <v>2929187.44</v>
      </c>
      <c r="Z76" s="109">
        <f>BI!AA65</f>
        <v>7149223.4100000001</v>
      </c>
      <c r="AA76" s="109">
        <f>BI!AB65</f>
        <v>6539084.6698728362</v>
      </c>
      <c r="AB76" s="109">
        <f>BI!AC65</f>
        <v>10519225.996698709</v>
      </c>
      <c r="AC76" s="109">
        <f>BI!AD65</f>
        <v>10990841.169738423</v>
      </c>
      <c r="AD76" s="109">
        <f>BI!AE65</f>
        <v>10996816.507997204</v>
      </c>
      <c r="AE76" s="109">
        <f>BI!AF65</f>
        <v>8684584.7678965963</v>
      </c>
      <c r="AF76" s="109">
        <f>BI!AG65</f>
        <v>7660436.1000834415</v>
      </c>
      <c r="AG76" s="109">
        <f>BI!AH65</f>
        <v>9506266.2893902212</v>
      </c>
      <c r="AH76" s="109">
        <f>BI!AI65</f>
        <v>8200475.6889999993</v>
      </c>
      <c r="AI76" s="109">
        <f>BI!AJ65</f>
        <v>10149414.461800002</v>
      </c>
      <c r="AJ76" s="109">
        <f>BI!AK65</f>
        <v>11440243.1282</v>
      </c>
      <c r="AK76" s="109">
        <f>BI!AL65</f>
        <v>8520167.5859999992</v>
      </c>
      <c r="AL76" s="109">
        <f>BI!AM65</f>
        <v>894596.11999999988</v>
      </c>
      <c r="AM76" s="110">
        <f>SUM(C76:AL76)</f>
        <v>158398351.43667743</v>
      </c>
      <c r="AO76" s="8"/>
    </row>
    <row r="77" spans="1:41" s="9" customFormat="1" ht="12.75" customHeight="1" x14ac:dyDescent="0.2">
      <c r="A77" s="169" t="s">
        <v>17</v>
      </c>
      <c r="B77" s="81" t="s">
        <v>0</v>
      </c>
      <c r="C77" s="107">
        <f>AR!D64</f>
        <v>2321</v>
      </c>
      <c r="D77" s="107">
        <f>AR!E64</f>
        <v>3242</v>
      </c>
      <c r="E77" s="107">
        <f>AR!F64</f>
        <v>3581</v>
      </c>
      <c r="F77" s="107">
        <f>AR!G64</f>
        <v>4587</v>
      </c>
      <c r="G77" s="107">
        <f>AR!H64</f>
        <v>4280</v>
      </c>
      <c r="H77" s="107">
        <f>AR!I64</f>
        <v>3824</v>
      </c>
      <c r="I77" s="107">
        <f>AR!J64</f>
        <v>4710</v>
      </c>
      <c r="J77" s="107">
        <f>AR!K64</f>
        <v>4750</v>
      </c>
      <c r="K77" s="107">
        <f>AR!L64</f>
        <v>4265</v>
      </c>
      <c r="L77" s="107">
        <f>AR!M64</f>
        <v>4852</v>
      </c>
      <c r="M77" s="107">
        <f>AR!N64</f>
        <v>3799</v>
      </c>
      <c r="N77" s="107">
        <f>AR!O64</f>
        <v>5087</v>
      </c>
      <c r="O77" s="107">
        <f>AR!P64</f>
        <v>4849</v>
      </c>
      <c r="P77" s="107">
        <f>AR!Q64</f>
        <v>5851</v>
      </c>
      <c r="Q77" s="107">
        <f>AR!R64</f>
        <v>6556</v>
      </c>
      <c r="R77" s="107">
        <f>AR!S64</f>
        <v>8296</v>
      </c>
      <c r="S77" s="107">
        <f>AR!T64</f>
        <v>11457</v>
      </c>
      <c r="T77" s="107">
        <f>AR!U64</f>
        <v>25746</v>
      </c>
      <c r="U77" s="107">
        <f>AR!V64</f>
        <v>14727</v>
      </c>
      <c r="V77" s="107">
        <f>AR!W64</f>
        <v>23430</v>
      </c>
      <c r="W77" s="107">
        <f>AR!X64</f>
        <v>7694</v>
      </c>
      <c r="X77" s="107">
        <f>AR!Y64</f>
        <v>11656</v>
      </c>
      <c r="Y77" s="107">
        <f>AR!Z64</f>
        <v>14298</v>
      </c>
      <c r="Z77" s="107">
        <f>AR!AA64</f>
        <v>19827</v>
      </c>
      <c r="AA77" s="107">
        <f>AR!AB64</f>
        <v>17933</v>
      </c>
      <c r="AB77" s="107">
        <f>AR!AC64</f>
        <v>20359</v>
      </c>
      <c r="AC77" s="107">
        <f>AR!AD64</f>
        <v>24638</v>
      </c>
      <c r="AD77" s="107">
        <f>AR!AE64</f>
        <v>25440</v>
      </c>
      <c r="AE77" s="107">
        <f>AR!AF64</f>
        <v>16453</v>
      </c>
      <c r="AF77" s="107">
        <f>AR!AG64</f>
        <v>19011</v>
      </c>
      <c r="AG77" s="107">
        <f>AR!AH64</f>
        <v>20260</v>
      </c>
      <c r="AH77" s="107">
        <f>AR!AI64</f>
        <v>24576</v>
      </c>
      <c r="AI77" s="107">
        <f>AR!AJ64</f>
        <v>16009</v>
      </c>
      <c r="AJ77" s="107">
        <f>AR!AK64</f>
        <v>12334</v>
      </c>
      <c r="AK77" s="107">
        <f>AR!AL64</f>
        <v>8532</v>
      </c>
      <c r="AL77" s="107">
        <f>AR!AM64</f>
        <v>239</v>
      </c>
      <c r="AM77" s="108">
        <f t="shared" si="110"/>
        <v>409469</v>
      </c>
      <c r="AO77" s="8"/>
    </row>
    <row r="78" spans="1:41" s="9" customFormat="1" ht="12.75" customHeight="1" x14ac:dyDescent="0.2">
      <c r="A78" s="170"/>
      <c r="B78" s="82" t="s">
        <v>3</v>
      </c>
      <c r="C78" s="109">
        <f>AR!D65</f>
        <v>249030</v>
      </c>
      <c r="D78" s="109">
        <f>AR!E65</f>
        <v>359770</v>
      </c>
      <c r="E78" s="109">
        <f>AR!F65</f>
        <v>398108</v>
      </c>
      <c r="F78" s="109">
        <f>AR!G65</f>
        <v>459872</v>
      </c>
      <c r="G78" s="109">
        <f>AR!H65</f>
        <v>477506</v>
      </c>
      <c r="H78" s="109">
        <f>AR!I65</f>
        <v>437747</v>
      </c>
      <c r="I78" s="109">
        <f>AR!J65</f>
        <v>569148</v>
      </c>
      <c r="J78" s="109">
        <f>AR!K65</f>
        <v>619017</v>
      </c>
      <c r="K78" s="109">
        <f>AR!L65</f>
        <v>529630</v>
      </c>
      <c r="L78" s="109">
        <f>AR!M65</f>
        <v>633192</v>
      </c>
      <c r="M78" s="109">
        <f>AR!N65</f>
        <v>483707</v>
      </c>
      <c r="N78" s="109">
        <f>AR!O65</f>
        <v>761497</v>
      </c>
      <c r="O78" s="109">
        <f>AR!P65</f>
        <v>722837</v>
      </c>
      <c r="P78" s="109">
        <f>AR!Q65</f>
        <v>1172000</v>
      </c>
      <c r="Q78" s="109">
        <f>AR!R65</f>
        <v>1408494</v>
      </c>
      <c r="R78" s="109">
        <f>AR!S65</f>
        <v>1333490</v>
      </c>
      <c r="S78" s="109">
        <f>AR!T65</f>
        <v>2315012</v>
      </c>
      <c r="T78" s="109">
        <f>AR!U65</f>
        <v>3705293</v>
      </c>
      <c r="U78" s="109">
        <f>AR!V65</f>
        <v>2452894.5</v>
      </c>
      <c r="V78" s="109">
        <f>AR!W65</f>
        <v>4691703.6199999992</v>
      </c>
      <c r="W78" s="109">
        <f>AR!X65</f>
        <v>1662201.6</v>
      </c>
      <c r="X78" s="109">
        <f>AR!Y65</f>
        <v>2457252.02</v>
      </c>
      <c r="Y78" s="109">
        <f>AR!Z65</f>
        <v>2848581.0999999996</v>
      </c>
      <c r="Z78" s="109">
        <f>AR!AA65</f>
        <v>4093217.1</v>
      </c>
      <c r="AA78" s="109">
        <f>AR!AB65</f>
        <v>4001190.1596404803</v>
      </c>
      <c r="AB78" s="109">
        <f>AR!AC65</f>
        <v>6252229.8199999975</v>
      </c>
      <c r="AC78" s="109">
        <f>AR!AD65</f>
        <v>6229672.3200000003</v>
      </c>
      <c r="AD78" s="109">
        <f>AR!AE65</f>
        <v>8403500.165000001</v>
      </c>
      <c r="AE78" s="109">
        <f>AR!AF65</f>
        <v>5522581.9700000007</v>
      </c>
      <c r="AF78" s="109">
        <f>AR!AG65</f>
        <v>7285604.6999999993</v>
      </c>
      <c r="AG78" s="109">
        <f>AR!AH65</f>
        <v>6327577.8585600005</v>
      </c>
      <c r="AH78" s="109">
        <f>AR!AI65</f>
        <v>7965165.6078000003</v>
      </c>
      <c r="AI78" s="109">
        <f>AR!AJ65</f>
        <v>9928366.4930000007</v>
      </c>
      <c r="AJ78" s="109">
        <f>AR!AK65</f>
        <v>8427753.0735000018</v>
      </c>
      <c r="AK78" s="109">
        <f>AR!AL65</f>
        <v>7608519.4059999995</v>
      </c>
      <c r="AL78" s="109">
        <f>AR!AM65</f>
        <v>400293.80740000017</v>
      </c>
      <c r="AM78" s="110">
        <f>SUM(C78:AL78)</f>
        <v>113193655.3209005</v>
      </c>
      <c r="AO78" s="8"/>
    </row>
    <row r="79" spans="1:41" s="9" customFormat="1" ht="12.75" customHeight="1" x14ac:dyDescent="0.2">
      <c r="A79" s="169" t="s">
        <v>18</v>
      </c>
      <c r="B79" s="81" t="s">
        <v>0</v>
      </c>
      <c r="C79" s="107">
        <f>LR!D64</f>
        <v>0</v>
      </c>
      <c r="D79" s="107">
        <f>LR!E64</f>
        <v>0</v>
      </c>
      <c r="E79" s="107">
        <f>LR!F64</f>
        <v>0</v>
      </c>
      <c r="F79" s="107">
        <f>LR!G64</f>
        <v>0</v>
      </c>
      <c r="G79" s="107">
        <f>LR!H64</f>
        <v>0</v>
      </c>
      <c r="H79" s="107">
        <f>LR!I64</f>
        <v>0</v>
      </c>
      <c r="I79" s="107">
        <f>LR!J64</f>
        <v>0</v>
      </c>
      <c r="J79" s="107">
        <f>LR!K64</f>
        <v>0</v>
      </c>
      <c r="K79" s="107">
        <f>LR!L64</f>
        <v>0</v>
      </c>
      <c r="L79" s="107">
        <f>LR!M64</f>
        <v>0</v>
      </c>
      <c r="M79" s="107">
        <f>LR!N64</f>
        <v>0</v>
      </c>
      <c r="N79" s="107">
        <f>LR!O64</f>
        <v>0</v>
      </c>
      <c r="O79" s="107">
        <f>LR!P64</f>
        <v>0</v>
      </c>
      <c r="P79" s="107">
        <f>LR!Q64</f>
        <v>0</v>
      </c>
      <c r="Q79" s="107">
        <f>LR!R64</f>
        <v>0</v>
      </c>
      <c r="R79" s="107">
        <f>LR!S64</f>
        <v>0</v>
      </c>
      <c r="S79" s="107">
        <f>LR!T64</f>
        <v>0</v>
      </c>
      <c r="T79" s="107">
        <f>LR!U64</f>
        <v>0</v>
      </c>
      <c r="U79" s="107">
        <f>LR!V64</f>
        <v>4459</v>
      </c>
      <c r="V79" s="107">
        <f>LR!W64</f>
        <v>5204</v>
      </c>
      <c r="W79" s="107">
        <f>LR!X64</f>
        <v>3853</v>
      </c>
      <c r="X79" s="107">
        <f>LR!Y64</f>
        <v>3894</v>
      </c>
      <c r="Y79" s="107">
        <f>LR!Z64</f>
        <v>4647</v>
      </c>
      <c r="Z79" s="107">
        <f>LR!AA64</f>
        <v>5307</v>
      </c>
      <c r="AA79" s="107">
        <f>LR!AB64</f>
        <v>5042</v>
      </c>
      <c r="AB79" s="107">
        <f>LR!AC64</f>
        <v>6695</v>
      </c>
      <c r="AC79" s="107">
        <f>LR!AD64</f>
        <v>7621</v>
      </c>
      <c r="AD79" s="107">
        <f>LR!AE64</f>
        <v>6222</v>
      </c>
      <c r="AE79" s="107">
        <f>LR!AF64</f>
        <v>6002</v>
      </c>
      <c r="AF79" s="107">
        <f>LR!AG64</f>
        <v>5618</v>
      </c>
      <c r="AG79" s="107">
        <f>LR!AH64</f>
        <v>6793</v>
      </c>
      <c r="AH79" s="107">
        <f>LR!AI64</f>
        <v>6159</v>
      </c>
      <c r="AI79" s="107">
        <f>LR!AJ64</f>
        <v>3763</v>
      </c>
      <c r="AJ79" s="107">
        <f>LR!AK64</f>
        <v>2675</v>
      </c>
      <c r="AK79" s="107">
        <f>LR!AL64</f>
        <v>1204</v>
      </c>
      <c r="AL79" s="107">
        <f>LR!AM64</f>
        <v>2</v>
      </c>
      <c r="AM79" s="108">
        <f t="shared" si="110"/>
        <v>85160</v>
      </c>
      <c r="AO79" s="8"/>
    </row>
    <row r="80" spans="1:41" s="9" customFormat="1" ht="12.75" customHeight="1" x14ac:dyDescent="0.2">
      <c r="A80" s="170"/>
      <c r="B80" s="82" t="s">
        <v>3</v>
      </c>
      <c r="C80" s="109">
        <f>LR!D65</f>
        <v>0</v>
      </c>
      <c r="D80" s="109">
        <f>LR!E65</f>
        <v>0</v>
      </c>
      <c r="E80" s="109">
        <f>LR!F65</f>
        <v>0</v>
      </c>
      <c r="F80" s="109">
        <f>LR!G65</f>
        <v>0</v>
      </c>
      <c r="G80" s="109">
        <f>LR!H65</f>
        <v>0</v>
      </c>
      <c r="H80" s="109">
        <f>LR!I65</f>
        <v>0</v>
      </c>
      <c r="I80" s="109">
        <f>LR!J65</f>
        <v>0</v>
      </c>
      <c r="J80" s="109">
        <f>LR!K65</f>
        <v>0</v>
      </c>
      <c r="K80" s="109">
        <f>LR!L65</f>
        <v>0</v>
      </c>
      <c r="L80" s="109">
        <f>LR!M65</f>
        <v>0</v>
      </c>
      <c r="M80" s="109">
        <f>LR!N65</f>
        <v>0</v>
      </c>
      <c r="N80" s="109">
        <f>LR!O65</f>
        <v>0</v>
      </c>
      <c r="O80" s="109">
        <f>LR!P65</f>
        <v>0</v>
      </c>
      <c r="P80" s="109">
        <f>LR!Q65</f>
        <v>0</v>
      </c>
      <c r="Q80" s="109">
        <f>LR!R65</f>
        <v>0</v>
      </c>
      <c r="R80" s="109">
        <f>LR!S65</f>
        <v>0</v>
      </c>
      <c r="S80" s="109">
        <f>LR!T65</f>
        <v>0</v>
      </c>
      <c r="T80" s="109">
        <f>LR!U65</f>
        <v>0</v>
      </c>
      <c r="U80" s="109">
        <f>LR!V65</f>
        <v>798340</v>
      </c>
      <c r="V80" s="109">
        <f>LR!W65</f>
        <v>1397148.7399999998</v>
      </c>
      <c r="W80" s="109">
        <f>LR!X65</f>
        <v>657896.80000000005</v>
      </c>
      <c r="X80" s="109">
        <f>LR!Y65</f>
        <v>937394.49</v>
      </c>
      <c r="Y80" s="109">
        <f>LR!Z65</f>
        <v>974617.54</v>
      </c>
      <c r="Z80" s="109">
        <f>LR!AA65</f>
        <v>1210841.48</v>
      </c>
      <c r="AA80" s="109">
        <f>LR!AB65</f>
        <v>1043658.67</v>
      </c>
      <c r="AB80" s="109">
        <f>LR!AC65</f>
        <v>1613589.1099999999</v>
      </c>
      <c r="AC80" s="109">
        <f>LR!AD65</f>
        <v>2294115.6300000004</v>
      </c>
      <c r="AD80" s="109">
        <f>LR!AE65</f>
        <v>1871512</v>
      </c>
      <c r="AE80" s="109">
        <f>LR!AF65</f>
        <v>1830130.9899999998</v>
      </c>
      <c r="AF80" s="109">
        <f>LR!AG65</f>
        <v>1373144.503</v>
      </c>
      <c r="AG80" s="109">
        <f>LR!AH65</f>
        <v>2317166.75</v>
      </c>
      <c r="AH80" s="109">
        <f>LR!AI65</f>
        <v>1983374.7459999998</v>
      </c>
      <c r="AI80" s="109">
        <f>LR!AJ65</f>
        <v>2793882.2180000003</v>
      </c>
      <c r="AJ80" s="109">
        <f>LR!AK65</f>
        <v>1682682.0480000002</v>
      </c>
      <c r="AK80" s="109">
        <f>LR!AL65</f>
        <v>794599.87499999988</v>
      </c>
      <c r="AL80" s="109">
        <f>LR!AM65</f>
        <v>22615.93</v>
      </c>
      <c r="AM80" s="110">
        <f t="shared" si="110"/>
        <v>25596711.520000003</v>
      </c>
      <c r="AO80" s="8"/>
    </row>
    <row r="81" spans="1:42" s="9" customFormat="1" ht="12.75" customHeight="1" x14ac:dyDescent="0.2">
      <c r="A81" s="169" t="s">
        <v>19</v>
      </c>
      <c r="B81" s="81" t="s">
        <v>0</v>
      </c>
      <c r="C81" s="107">
        <f>LL!D64</f>
        <v>2945</v>
      </c>
      <c r="D81" s="107">
        <f>LL!E64</f>
        <v>2630</v>
      </c>
      <c r="E81" s="107">
        <f>LL!F64</f>
        <v>2651</v>
      </c>
      <c r="F81" s="107">
        <f>LL!G64</f>
        <v>3493</v>
      </c>
      <c r="G81" s="107">
        <f>LL!H64</f>
        <v>3879</v>
      </c>
      <c r="H81" s="107">
        <f>LL!I64</f>
        <v>3140</v>
      </c>
      <c r="I81" s="107">
        <f>LL!J64</f>
        <v>4630</v>
      </c>
      <c r="J81" s="107">
        <f>LL!K64</f>
        <v>3769</v>
      </c>
      <c r="K81" s="107">
        <f>LL!L64</f>
        <v>3726</v>
      </c>
      <c r="L81" s="107">
        <f>LL!M64</f>
        <v>2851</v>
      </c>
      <c r="M81" s="107">
        <f>LL!N64</f>
        <v>3898</v>
      </c>
      <c r="N81" s="107">
        <f>LL!O64</f>
        <v>4700</v>
      </c>
      <c r="O81" s="107">
        <f>LL!P64</f>
        <v>7190</v>
      </c>
      <c r="P81" s="107">
        <f>LL!Q64</f>
        <v>5996</v>
      </c>
      <c r="Q81" s="107">
        <f>LL!R64</f>
        <v>7274</v>
      </c>
      <c r="R81" s="107">
        <f>LL!S64</f>
        <v>8871</v>
      </c>
      <c r="S81" s="107">
        <f>LL!T64</f>
        <v>8197</v>
      </c>
      <c r="T81" s="107">
        <f>LL!U64</f>
        <v>14482</v>
      </c>
      <c r="U81" s="107">
        <f>LL!V64</f>
        <v>8749</v>
      </c>
      <c r="V81" s="107">
        <f>LL!W64</f>
        <v>12890</v>
      </c>
      <c r="W81" s="107">
        <f>LL!X64</f>
        <v>5235</v>
      </c>
      <c r="X81" s="107">
        <f>LL!Y64</f>
        <v>8363</v>
      </c>
      <c r="Y81" s="107">
        <f>LL!Z64</f>
        <v>8138</v>
      </c>
      <c r="Z81" s="107">
        <f>LL!AA64</f>
        <v>10897</v>
      </c>
      <c r="AA81" s="107">
        <f>LL!AB64</f>
        <v>10041</v>
      </c>
      <c r="AB81" s="107">
        <f>LL!AC64</f>
        <v>15510</v>
      </c>
      <c r="AC81" s="107">
        <f>LL!AD64</f>
        <v>14055</v>
      </c>
      <c r="AD81" s="107">
        <f>LL!AE64</f>
        <v>13178</v>
      </c>
      <c r="AE81" s="107">
        <f>LL!AF64</f>
        <v>10375</v>
      </c>
      <c r="AF81" s="107">
        <f>LL!AG64</f>
        <v>12545</v>
      </c>
      <c r="AG81" s="107">
        <f>LL!AH64</f>
        <v>13440</v>
      </c>
      <c r="AH81" s="107">
        <f>LL!AI64</f>
        <v>14781</v>
      </c>
      <c r="AI81" s="107">
        <f>LL!AJ64</f>
        <v>11505</v>
      </c>
      <c r="AJ81" s="107">
        <f>LL!AK64</f>
        <v>8321</v>
      </c>
      <c r="AK81" s="107">
        <f>LL!AL64</f>
        <v>9084</v>
      </c>
      <c r="AL81" s="107">
        <f>LL!AM64</f>
        <v>1001</v>
      </c>
      <c r="AM81" s="108">
        <f t="shared" si="110"/>
        <v>282430</v>
      </c>
      <c r="AO81" s="8"/>
    </row>
    <row r="82" spans="1:42" s="9" customFormat="1" ht="12.75" customHeight="1" x14ac:dyDescent="0.2">
      <c r="A82" s="170"/>
      <c r="B82" s="82" t="s">
        <v>3</v>
      </c>
      <c r="C82" s="109">
        <f>LL!D65</f>
        <v>335340</v>
      </c>
      <c r="D82" s="109">
        <f>LL!E65</f>
        <v>290700</v>
      </c>
      <c r="E82" s="109">
        <f>LL!F65</f>
        <v>291215</v>
      </c>
      <c r="F82" s="109">
        <f>LL!G65</f>
        <v>384964</v>
      </c>
      <c r="G82" s="109">
        <f>LL!H65</f>
        <v>433309</v>
      </c>
      <c r="H82" s="109">
        <f>LL!I65</f>
        <v>354454</v>
      </c>
      <c r="I82" s="109">
        <f>LL!J65</f>
        <v>532661</v>
      </c>
      <c r="J82" s="109">
        <f>LL!K65</f>
        <v>452106</v>
      </c>
      <c r="K82" s="109">
        <f>LL!L65</f>
        <v>428272</v>
      </c>
      <c r="L82" s="109">
        <f>LL!M65</f>
        <v>359157</v>
      </c>
      <c r="M82" s="109">
        <f>LL!N65</f>
        <v>445114</v>
      </c>
      <c r="N82" s="109">
        <f>LL!O65</f>
        <v>600427</v>
      </c>
      <c r="O82" s="109">
        <f>LL!P65</f>
        <v>993105</v>
      </c>
      <c r="P82" s="109">
        <f>LL!Q65</f>
        <v>965898</v>
      </c>
      <c r="Q82" s="109">
        <f>LL!R65</f>
        <v>1339230</v>
      </c>
      <c r="R82" s="109">
        <f>LL!S65</f>
        <v>1341620</v>
      </c>
      <c r="S82" s="109">
        <f>LL!T65</f>
        <v>1686528</v>
      </c>
      <c r="T82" s="109">
        <f>LL!U65</f>
        <v>3095589</v>
      </c>
      <c r="U82" s="109">
        <f>LL!V65</f>
        <v>2401706.87</v>
      </c>
      <c r="V82" s="109">
        <f>LL!W65</f>
        <v>4403195.42</v>
      </c>
      <c r="W82" s="109">
        <f>LL!X65</f>
        <v>1517858</v>
      </c>
      <c r="X82" s="109">
        <f>LL!Y65</f>
        <v>2491301.58</v>
      </c>
      <c r="Y82" s="109">
        <f>LL!Z65</f>
        <v>2064349.7</v>
      </c>
      <c r="Z82" s="109">
        <f>LL!AA65</f>
        <v>2615233.61</v>
      </c>
      <c r="AA82" s="109">
        <f>LL!AB65</f>
        <v>2151445.2351087695</v>
      </c>
      <c r="AB82" s="109">
        <f>LL!AC65</f>
        <v>4235800.6245057993</v>
      </c>
      <c r="AC82" s="109">
        <f>LL!AD65</f>
        <v>4175618.1962603531</v>
      </c>
      <c r="AD82" s="109">
        <f>LL!AE65</f>
        <v>5433161.9000000004</v>
      </c>
      <c r="AE82" s="109">
        <f>LL!AF65</f>
        <v>3882747.69</v>
      </c>
      <c r="AF82" s="109">
        <f>LL!AG65</f>
        <v>4531665.3149999995</v>
      </c>
      <c r="AG82" s="109">
        <f>LL!AH65</f>
        <v>4629132.37</v>
      </c>
      <c r="AH82" s="109">
        <f>LL!AI65</f>
        <v>4455936.9879999999</v>
      </c>
      <c r="AI82" s="109">
        <f>LL!AJ65</f>
        <v>8486356.5669999998</v>
      </c>
      <c r="AJ82" s="109">
        <f>LL!AK65</f>
        <v>6193453.5699999984</v>
      </c>
      <c r="AK82" s="109">
        <f>LL!AL65</f>
        <v>9352942.8849999998</v>
      </c>
      <c r="AL82" s="109">
        <f>LL!AM65</f>
        <v>2145588.1999999997</v>
      </c>
      <c r="AM82" s="110">
        <f>SUM(C82:AL82)</f>
        <v>89497183.720874906</v>
      </c>
      <c r="AO82" s="8"/>
    </row>
    <row r="83" spans="1:42" s="9" customFormat="1" ht="12.75" customHeight="1" x14ac:dyDescent="0.2">
      <c r="A83" s="169" t="s">
        <v>40</v>
      </c>
      <c r="B83" s="81" t="s">
        <v>0</v>
      </c>
      <c r="C83" s="107">
        <f>AY!D64</f>
        <v>266</v>
      </c>
      <c r="D83" s="107">
        <f>AY!E64</f>
        <v>266</v>
      </c>
      <c r="E83" s="107">
        <f>AY!F64</f>
        <v>369</v>
      </c>
      <c r="F83" s="107">
        <f>AY!G64</f>
        <v>554</v>
      </c>
      <c r="G83" s="107">
        <f>AY!H64</f>
        <v>562</v>
      </c>
      <c r="H83" s="107">
        <f>AY!I64</f>
        <v>467</v>
      </c>
      <c r="I83" s="107">
        <f>AY!J64</f>
        <v>526</v>
      </c>
      <c r="J83" s="107">
        <f>AY!K64</f>
        <v>578</v>
      </c>
      <c r="K83" s="107">
        <f>AY!L64</f>
        <v>612</v>
      </c>
      <c r="L83" s="107">
        <f>AY!M64</f>
        <v>510</v>
      </c>
      <c r="M83" s="107">
        <f>AY!N64</f>
        <v>491</v>
      </c>
      <c r="N83" s="107">
        <f>AY!O64</f>
        <v>665</v>
      </c>
      <c r="O83" s="107">
        <f>AY!P64</f>
        <v>529</v>
      </c>
      <c r="P83" s="107">
        <f>AY!Q64</f>
        <v>702</v>
      </c>
      <c r="Q83" s="107">
        <f>AY!R64</f>
        <v>816</v>
      </c>
      <c r="R83" s="107">
        <f>AY!S64</f>
        <v>736</v>
      </c>
      <c r="S83" s="107">
        <f>AY!T64</f>
        <v>480</v>
      </c>
      <c r="T83" s="107">
        <f>AY!U64</f>
        <v>3809</v>
      </c>
      <c r="U83" s="107">
        <f>AY!V64</f>
        <v>1258</v>
      </c>
      <c r="V83" s="107">
        <f>AY!W64</f>
        <v>2382</v>
      </c>
      <c r="W83" s="107">
        <f>AY!X64</f>
        <v>1347</v>
      </c>
      <c r="X83" s="107">
        <f>AY!Y64</f>
        <v>1797</v>
      </c>
      <c r="Y83" s="107">
        <f>AY!Z64</f>
        <v>1553</v>
      </c>
      <c r="Z83" s="107">
        <f>AY!AA64</f>
        <v>1865</v>
      </c>
      <c r="AA83" s="107">
        <f>AY!AB64</f>
        <v>1970</v>
      </c>
      <c r="AB83" s="107">
        <f>AY!AC64</f>
        <v>2080</v>
      </c>
      <c r="AC83" s="107">
        <f>AY!AD64</f>
        <v>2223</v>
      </c>
      <c r="AD83" s="107">
        <f>AY!AE64</f>
        <v>2004</v>
      </c>
      <c r="AE83" s="107">
        <f>AY!AF64</f>
        <v>2050</v>
      </c>
      <c r="AF83" s="107">
        <f>AY!AG64</f>
        <v>3137</v>
      </c>
      <c r="AG83" s="107">
        <f>AY!AH64</f>
        <v>2952</v>
      </c>
      <c r="AH83" s="107">
        <f>AY!AI64</f>
        <v>1956</v>
      </c>
      <c r="AI83" s="107">
        <f>AY!AJ64</f>
        <v>2255</v>
      </c>
      <c r="AJ83" s="107">
        <f>AY!AK64</f>
        <v>1862</v>
      </c>
      <c r="AK83" s="107">
        <f>AY!AL64</f>
        <v>1698</v>
      </c>
      <c r="AL83" s="107">
        <f>AY!AM64</f>
        <v>70</v>
      </c>
      <c r="AM83" s="108">
        <f t="shared" si="110"/>
        <v>47397</v>
      </c>
      <c r="AO83" s="8"/>
    </row>
    <row r="84" spans="1:42" s="9" customFormat="1" ht="12.75" customHeight="1" x14ac:dyDescent="0.2">
      <c r="A84" s="170"/>
      <c r="B84" s="82" t="s">
        <v>3</v>
      </c>
      <c r="C84" s="109">
        <f>AY!D65</f>
        <v>34380</v>
      </c>
      <c r="D84" s="109">
        <f>AY!E65</f>
        <v>34550</v>
      </c>
      <c r="E84" s="109">
        <f>AY!F65</f>
        <v>45750</v>
      </c>
      <c r="F84" s="109">
        <f>AY!G65</f>
        <v>80058</v>
      </c>
      <c r="G84" s="109">
        <f>AY!H65</f>
        <v>87337</v>
      </c>
      <c r="H84" s="109">
        <f>AY!I65</f>
        <v>76248</v>
      </c>
      <c r="I84" s="109">
        <f>AY!J65</f>
        <v>83994</v>
      </c>
      <c r="J84" s="109">
        <f>AY!K65</f>
        <v>105310</v>
      </c>
      <c r="K84" s="109">
        <f>AY!L65</f>
        <v>123080</v>
      </c>
      <c r="L84" s="109">
        <f>AY!M65</f>
        <v>99960</v>
      </c>
      <c r="M84" s="109">
        <f>AY!N65</f>
        <v>94346</v>
      </c>
      <c r="N84" s="109">
        <f>AY!O65</f>
        <v>109360</v>
      </c>
      <c r="O84" s="109">
        <f>AY!P65</f>
        <v>95401</v>
      </c>
      <c r="P84" s="109">
        <f>AY!Q65</f>
        <v>170045</v>
      </c>
      <c r="Q84" s="109">
        <f>AY!R65</f>
        <v>216956</v>
      </c>
      <c r="R84" s="109">
        <f>AY!S65</f>
        <v>165380</v>
      </c>
      <c r="S84" s="109">
        <f>AY!T65</f>
        <v>147169</v>
      </c>
      <c r="T84" s="109">
        <f>AY!U65</f>
        <v>987578</v>
      </c>
      <c r="U84" s="109">
        <f>AY!V65</f>
        <v>586326</v>
      </c>
      <c r="V84" s="109">
        <f>AY!W65</f>
        <v>759287.5</v>
      </c>
      <c r="W84" s="109">
        <f>AY!X65</f>
        <v>439239.3</v>
      </c>
      <c r="X84" s="109">
        <f>AY!Y65</f>
        <v>546871.43999999994</v>
      </c>
      <c r="Y84" s="109">
        <f>AY!Z65</f>
        <v>625702.11</v>
      </c>
      <c r="Z84" s="109">
        <f>AY!AA65</f>
        <v>612477.30000000005</v>
      </c>
      <c r="AA84" s="109">
        <f>AY!AB65</f>
        <v>767590.11</v>
      </c>
      <c r="AB84" s="109">
        <f>AY!AC65</f>
        <v>924071.91661555076</v>
      </c>
      <c r="AC84" s="109">
        <f>AY!AD65</f>
        <v>754934.32400000002</v>
      </c>
      <c r="AD84" s="109">
        <f>AY!AE65</f>
        <v>829958.23900000006</v>
      </c>
      <c r="AE84" s="109">
        <f>AY!AF65</f>
        <v>688195.15728723665</v>
      </c>
      <c r="AF84" s="109">
        <f>AY!AG65</f>
        <v>1741773.8313820232</v>
      </c>
      <c r="AG84" s="109">
        <f>AY!AH65</f>
        <v>1657604.57</v>
      </c>
      <c r="AH84" s="109">
        <f>AY!AI65</f>
        <v>888567.71</v>
      </c>
      <c r="AI84" s="109">
        <f>AY!AJ65</f>
        <v>1557975.2450000001</v>
      </c>
      <c r="AJ84" s="109">
        <f>AY!AK65</f>
        <v>1823514.9750000001</v>
      </c>
      <c r="AK84" s="109">
        <f>AY!AL65</f>
        <v>2105952.5499999998</v>
      </c>
      <c r="AL84" s="109">
        <f>AY!AM65</f>
        <v>166632.9</v>
      </c>
      <c r="AM84" s="110">
        <f t="shared" si="110"/>
        <v>20233577.178284813</v>
      </c>
      <c r="AO84" s="8"/>
    </row>
    <row r="85" spans="1:42" s="9" customFormat="1" ht="12.75" customHeight="1" x14ac:dyDescent="0.2">
      <c r="A85" s="169" t="s">
        <v>20</v>
      </c>
      <c r="B85" s="81" t="s">
        <v>0</v>
      </c>
      <c r="C85" s="107">
        <f>MG!D64</f>
        <v>376</v>
      </c>
      <c r="D85" s="107">
        <f>MG!E64</f>
        <v>679</v>
      </c>
      <c r="E85" s="107">
        <f>MG!F64</f>
        <v>477</v>
      </c>
      <c r="F85" s="107">
        <f>MG!G64</f>
        <v>564</v>
      </c>
      <c r="G85" s="107">
        <f>MG!H64</f>
        <v>231</v>
      </c>
      <c r="H85" s="107">
        <f>MG!I64</f>
        <v>399</v>
      </c>
      <c r="I85" s="107">
        <f>MG!J64</f>
        <v>607</v>
      </c>
      <c r="J85" s="107">
        <f>MG!K64</f>
        <v>407</v>
      </c>
      <c r="K85" s="107">
        <f>MG!L64</f>
        <v>427</v>
      </c>
      <c r="L85" s="107">
        <f>MG!M64</f>
        <v>353</v>
      </c>
      <c r="M85" s="107">
        <f>MG!N64</f>
        <v>323</v>
      </c>
      <c r="N85" s="107">
        <f>MG!O64</f>
        <v>419</v>
      </c>
      <c r="O85" s="107">
        <f>MG!P64</f>
        <v>754</v>
      </c>
      <c r="P85" s="107">
        <f>MG!Q64</f>
        <v>912</v>
      </c>
      <c r="Q85" s="107">
        <f>MG!R64</f>
        <v>939</v>
      </c>
      <c r="R85" s="107">
        <f>MG!S64</f>
        <v>1073</v>
      </c>
      <c r="S85" s="107">
        <f>MG!T64</f>
        <v>896</v>
      </c>
      <c r="T85" s="107">
        <f>MG!U64</f>
        <v>2853</v>
      </c>
      <c r="U85" s="107">
        <f>MG!V64</f>
        <v>1219</v>
      </c>
      <c r="V85" s="107">
        <f>MG!W64</f>
        <v>1960</v>
      </c>
      <c r="W85" s="107">
        <f>MG!X64</f>
        <v>1668</v>
      </c>
      <c r="X85" s="107">
        <f>MG!Y64</f>
        <v>2456</v>
      </c>
      <c r="Y85" s="107">
        <f>MG!Z64</f>
        <v>2558</v>
      </c>
      <c r="Z85" s="107">
        <f>MG!AA64</f>
        <v>2924</v>
      </c>
      <c r="AA85" s="107">
        <f>MG!AB64</f>
        <v>3084</v>
      </c>
      <c r="AB85" s="107">
        <f>MG!AC64</f>
        <v>2546</v>
      </c>
      <c r="AC85" s="107">
        <f>MG!AD64</f>
        <v>2959</v>
      </c>
      <c r="AD85" s="107">
        <f>MG!AE64</f>
        <v>2174</v>
      </c>
      <c r="AE85" s="107">
        <f>MG!AF64</f>
        <v>1807</v>
      </c>
      <c r="AF85" s="107">
        <f>MG!AG64</f>
        <v>2160</v>
      </c>
      <c r="AG85" s="107">
        <f>MG!AH64</f>
        <v>2942</v>
      </c>
      <c r="AH85" s="107">
        <f>MG!AI64</f>
        <v>4011</v>
      </c>
      <c r="AI85" s="107">
        <f>MG!AJ64</f>
        <v>2332</v>
      </c>
      <c r="AJ85" s="107">
        <f>MG!AK64</f>
        <v>1764</v>
      </c>
      <c r="AK85" s="107">
        <f>MG!AL64</f>
        <v>1415</v>
      </c>
      <c r="AL85" s="107">
        <f>MG!AM64</f>
        <v>5</v>
      </c>
      <c r="AM85" s="113">
        <f>SUM(C85:AL85)</f>
        <v>52673</v>
      </c>
      <c r="AO85" s="8"/>
    </row>
    <row r="86" spans="1:42" s="9" customFormat="1" ht="12.75" customHeight="1" thickBot="1" x14ac:dyDescent="0.25">
      <c r="A86" s="168"/>
      <c r="B86" s="83" t="s">
        <v>3</v>
      </c>
      <c r="C86" s="114">
        <f>MG!D65</f>
        <v>51820</v>
      </c>
      <c r="D86" s="114">
        <f>MG!E65</f>
        <v>69868</v>
      </c>
      <c r="E86" s="114">
        <f>MG!F65</f>
        <v>64610</v>
      </c>
      <c r="F86" s="114">
        <f>MG!G65</f>
        <v>72845</v>
      </c>
      <c r="G86" s="114">
        <f>MG!H65</f>
        <v>33360</v>
      </c>
      <c r="H86" s="114">
        <f>MG!I65</f>
        <v>54380</v>
      </c>
      <c r="I86" s="114">
        <f>MG!J65</f>
        <v>94785</v>
      </c>
      <c r="J86" s="114">
        <f>MG!K65</f>
        <v>71370</v>
      </c>
      <c r="K86" s="114">
        <f>MG!L65</f>
        <v>75490</v>
      </c>
      <c r="L86" s="114">
        <f>MG!M65</f>
        <v>66730</v>
      </c>
      <c r="M86" s="114">
        <f>MG!N65</f>
        <v>60208</v>
      </c>
      <c r="N86" s="114">
        <f>MG!O65</f>
        <v>82990</v>
      </c>
      <c r="O86" s="114">
        <f>MG!P65</f>
        <v>174290</v>
      </c>
      <c r="P86" s="114">
        <f>MG!Q65</f>
        <v>276150</v>
      </c>
      <c r="Q86" s="114">
        <f>MG!R65</f>
        <v>287045</v>
      </c>
      <c r="R86" s="114">
        <f>MG!S65</f>
        <v>237077</v>
      </c>
      <c r="S86" s="114">
        <f>MG!T65</f>
        <v>240529</v>
      </c>
      <c r="T86" s="114">
        <f>MG!U65</f>
        <v>618321</v>
      </c>
      <c r="U86" s="114">
        <f>MG!V65</f>
        <v>371098</v>
      </c>
      <c r="V86" s="114">
        <f>MG!W65</f>
        <v>420416.19</v>
      </c>
      <c r="W86" s="114">
        <f>MG!X65</f>
        <v>499742.2</v>
      </c>
      <c r="X86" s="114">
        <f>MG!Y65</f>
        <v>606343</v>
      </c>
      <c r="Y86" s="114">
        <f>MG!Z65</f>
        <v>592716.02</v>
      </c>
      <c r="Z86" s="114">
        <f>MG!AA65</f>
        <v>925503.8600000001</v>
      </c>
      <c r="AA86" s="114">
        <f>MG!AB65</f>
        <v>791123.04</v>
      </c>
      <c r="AB86" s="114">
        <f>MG!AC65</f>
        <v>874726.48</v>
      </c>
      <c r="AC86" s="114">
        <f>MG!AD65</f>
        <v>1228981.1499999999</v>
      </c>
      <c r="AD86" s="114">
        <f>MG!AE65</f>
        <v>1099419.72</v>
      </c>
      <c r="AE86" s="114">
        <f>MG!AF65</f>
        <v>1135337.8508955224</v>
      </c>
      <c r="AF86" s="114">
        <f>MG!AG65</f>
        <v>1406258.33</v>
      </c>
      <c r="AG86" s="114">
        <f>MG!AH65</f>
        <v>1749985.8699999999</v>
      </c>
      <c r="AH86" s="114">
        <f>MG!AI65</f>
        <v>1349586.6</v>
      </c>
      <c r="AI86" s="114">
        <f>MG!AJ65</f>
        <v>2684807.36</v>
      </c>
      <c r="AJ86" s="114">
        <f>MG!AK65</f>
        <v>1712111.7449999999</v>
      </c>
      <c r="AK86" s="114">
        <f>MG!AL65</f>
        <v>1439484.6999999997</v>
      </c>
      <c r="AL86" s="114">
        <f>MG!AM65</f>
        <v>855</v>
      </c>
      <c r="AM86" s="115">
        <f t="shared" si="110"/>
        <v>21520365.115895525</v>
      </c>
      <c r="AO86" s="8"/>
    </row>
    <row r="87" spans="1:42" ht="12.75" customHeight="1" x14ac:dyDescent="0.2">
      <c r="A87" s="20" t="str">
        <f>A44</f>
        <v>FUENTE: reporte mensual Metas Subsidios Asignados DPH a DIFIN</v>
      </c>
      <c r="AP87" s="9"/>
    </row>
    <row r="88" spans="1:42" ht="12.75" customHeight="1" x14ac:dyDescent="0.2">
      <c r="A88" s="20" t="str">
        <f>A45</f>
        <v>Publicado el 11-04-2025</v>
      </c>
      <c r="AP88" s="9"/>
    </row>
    <row r="92" spans="1:42" ht="12.75" customHeight="1" x14ac:dyDescent="0.2">
      <c r="A92" s="52" t="s">
        <v>49</v>
      </c>
    </row>
    <row r="93" spans="1:42" ht="12.75" customHeight="1" x14ac:dyDescent="0.2">
      <c r="A93" s="154" t="s">
        <v>38</v>
      </c>
      <c r="B93" s="155"/>
      <c r="C93" s="163" t="s">
        <v>4</v>
      </c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  <c r="AA93" s="163"/>
      <c r="AB93" s="163"/>
      <c r="AC93" s="163"/>
      <c r="AD93" s="163"/>
      <c r="AE93" s="163"/>
      <c r="AF93" s="163"/>
      <c r="AG93" s="163"/>
      <c r="AH93" s="163"/>
      <c r="AI93" s="163"/>
      <c r="AJ93" s="163"/>
      <c r="AK93" s="163"/>
      <c r="AL93" s="163"/>
      <c r="AM93" s="161" t="s">
        <v>5</v>
      </c>
    </row>
    <row r="94" spans="1:42" ht="12.75" customHeight="1" thickBot="1" x14ac:dyDescent="0.25">
      <c r="A94" s="157"/>
      <c r="B94" s="159"/>
      <c r="C94" s="123">
        <v>1990</v>
      </c>
      <c r="D94" s="123">
        <v>1991</v>
      </c>
      <c r="E94" s="123">
        <v>1992</v>
      </c>
      <c r="F94" s="123">
        <v>1993</v>
      </c>
      <c r="G94" s="123">
        <v>1994</v>
      </c>
      <c r="H94" s="123">
        <v>1995</v>
      </c>
      <c r="I94" s="123">
        <v>1996</v>
      </c>
      <c r="J94" s="123">
        <v>1997</v>
      </c>
      <c r="K94" s="123">
        <v>1998</v>
      </c>
      <c r="L94" s="123">
        <v>1999</v>
      </c>
      <c r="M94" s="123">
        <v>2000</v>
      </c>
      <c r="N94" s="123">
        <v>2001</v>
      </c>
      <c r="O94" s="123">
        <v>2002</v>
      </c>
      <c r="P94" s="123">
        <v>2003</v>
      </c>
      <c r="Q94" s="123">
        <v>2004</v>
      </c>
      <c r="R94" s="123">
        <v>2005</v>
      </c>
      <c r="S94" s="123">
        <v>2006</v>
      </c>
      <c r="T94" s="123">
        <v>2007</v>
      </c>
      <c r="U94" s="123">
        <v>2008</v>
      </c>
      <c r="V94" s="123">
        <v>2009</v>
      </c>
      <c r="W94" s="123">
        <v>2010</v>
      </c>
      <c r="X94" s="123">
        <v>2011</v>
      </c>
      <c r="Y94" s="123">
        <v>2012</v>
      </c>
      <c r="Z94" s="123">
        <v>2013</v>
      </c>
      <c r="AA94" s="123">
        <v>2014</v>
      </c>
      <c r="AB94" s="123">
        <v>2015</v>
      </c>
      <c r="AC94" s="123">
        <v>2016</v>
      </c>
      <c r="AD94" s="123">
        <v>2017</v>
      </c>
      <c r="AE94" s="123">
        <v>2018</v>
      </c>
      <c r="AF94" s="123">
        <v>2019</v>
      </c>
      <c r="AG94" s="123">
        <v>2020</v>
      </c>
      <c r="AH94" s="123">
        <v>2021</v>
      </c>
      <c r="AI94" s="123">
        <v>2022</v>
      </c>
      <c r="AJ94" s="125">
        <v>2023</v>
      </c>
      <c r="AK94" s="126">
        <v>2024</v>
      </c>
      <c r="AL94" s="123">
        <v>2025</v>
      </c>
      <c r="AM94" s="162"/>
    </row>
    <row r="95" spans="1:42" s="9" customFormat="1" ht="12.75" customHeight="1" x14ac:dyDescent="0.2">
      <c r="A95" s="167" t="s">
        <v>7</v>
      </c>
      <c r="B95" s="56" t="s">
        <v>0</v>
      </c>
      <c r="C95" s="89">
        <f>C98+C100+C102+C104+C106+C108+C112+C114+C116+C118+C120+C122+C124+C126+C128+C110</f>
        <v>0</v>
      </c>
      <c r="D95" s="89">
        <f t="shared" ref="D95:AL95" si="111">D98+D100+D102+D104+D106+D108+D112+D114+D116+D118+D120+D122+D124+D126+D128+D110</f>
        <v>0</v>
      </c>
      <c r="E95" s="89">
        <f t="shared" si="111"/>
        <v>0</v>
      </c>
      <c r="F95" s="89">
        <f t="shared" si="111"/>
        <v>0</v>
      </c>
      <c r="G95" s="89">
        <f t="shared" si="111"/>
        <v>0</v>
      </c>
      <c r="H95" s="89">
        <f t="shared" si="111"/>
        <v>0</v>
      </c>
      <c r="I95" s="89">
        <f t="shared" si="111"/>
        <v>0</v>
      </c>
      <c r="J95" s="89">
        <f t="shared" si="111"/>
        <v>0</v>
      </c>
      <c r="K95" s="89">
        <f t="shared" si="111"/>
        <v>0</v>
      </c>
      <c r="L95" s="89">
        <f t="shared" si="111"/>
        <v>0</v>
      </c>
      <c r="M95" s="89">
        <f t="shared" si="111"/>
        <v>0</v>
      </c>
      <c r="N95" s="89">
        <f t="shared" si="111"/>
        <v>0</v>
      </c>
      <c r="O95" s="89">
        <f t="shared" si="111"/>
        <v>0</v>
      </c>
      <c r="P95" s="89">
        <f t="shared" si="111"/>
        <v>0</v>
      </c>
      <c r="Q95" s="89">
        <f t="shared" si="111"/>
        <v>0</v>
      </c>
      <c r="R95" s="89">
        <f t="shared" si="111"/>
        <v>0</v>
      </c>
      <c r="S95" s="89">
        <f t="shared" si="111"/>
        <v>0</v>
      </c>
      <c r="T95" s="89">
        <f t="shared" si="111"/>
        <v>0</v>
      </c>
      <c r="U95" s="89">
        <f t="shared" si="111"/>
        <v>0</v>
      </c>
      <c r="V95" s="89">
        <f t="shared" si="111"/>
        <v>0</v>
      </c>
      <c r="W95" s="89">
        <f t="shared" si="111"/>
        <v>124081</v>
      </c>
      <c r="X95" s="89">
        <f t="shared" si="111"/>
        <v>88886</v>
      </c>
      <c r="Y95" s="89">
        <f t="shared" si="111"/>
        <v>27073</v>
      </c>
      <c r="Z95" s="89">
        <f t="shared" si="111"/>
        <v>0</v>
      </c>
      <c r="AA95" s="89">
        <f t="shared" si="111"/>
        <v>8706</v>
      </c>
      <c r="AB95" s="89">
        <f t="shared" si="111"/>
        <v>22206</v>
      </c>
      <c r="AC95" s="89">
        <f t="shared" si="111"/>
        <v>7624</v>
      </c>
      <c r="AD95" s="89">
        <f t="shared" si="111"/>
        <v>4274</v>
      </c>
      <c r="AE95" s="89">
        <f t="shared" si="111"/>
        <v>0</v>
      </c>
      <c r="AF95" s="50">
        <f t="shared" ref="AF95:AJ95" si="112">AF98+AF100+AF102+AF104+AF106+AF108+AF112+AF114+AF116+AF118+AF120+AF122+AF124+AF126+AF128+AF110</f>
        <v>0</v>
      </c>
      <c r="AG95" s="50">
        <f t="shared" si="112"/>
        <v>0</v>
      </c>
      <c r="AH95" s="50">
        <f t="shared" si="112"/>
        <v>0</v>
      </c>
      <c r="AI95" s="50">
        <f t="shared" si="112"/>
        <v>0</v>
      </c>
      <c r="AJ95" s="50">
        <f t="shared" si="112"/>
        <v>0</v>
      </c>
      <c r="AK95" s="50">
        <f t="shared" ref="AK95" si="113">AK98+AK100+AK102+AK104+AK106+AK108+AK112+AK114+AK116+AK118+AK120+AK122+AK124+AK126+AK128+AK110</f>
        <v>0</v>
      </c>
      <c r="AL95" s="50">
        <f t="shared" si="111"/>
        <v>0</v>
      </c>
      <c r="AM95" s="90">
        <f>SUM(C95:AL95)</f>
        <v>282850</v>
      </c>
      <c r="AO95" s="8"/>
    </row>
    <row r="96" spans="1:42" s="9" customFormat="1" ht="12.75" customHeight="1" thickBot="1" x14ac:dyDescent="0.25">
      <c r="A96" s="168"/>
      <c r="B96" s="57" t="s">
        <v>3</v>
      </c>
      <c r="C96" s="58">
        <f>C99+C101+C103+C105+C107+C109+C113+C115+C117+C119+C121+C123+C125+C127+C129+C111</f>
        <v>0</v>
      </c>
      <c r="D96" s="58">
        <f t="shared" ref="D96:AL96" si="114">D99+D101+D103+D105+D107+D109+D113+D115+D117+D119+D121+D123+D125+D127+D129+D111</f>
        <v>0</v>
      </c>
      <c r="E96" s="58">
        <f t="shared" si="114"/>
        <v>0</v>
      </c>
      <c r="F96" s="58">
        <f t="shared" si="114"/>
        <v>0</v>
      </c>
      <c r="G96" s="58">
        <f t="shared" si="114"/>
        <v>0</v>
      </c>
      <c r="H96" s="58">
        <f t="shared" si="114"/>
        <v>0</v>
      </c>
      <c r="I96" s="58">
        <f t="shared" si="114"/>
        <v>0</v>
      </c>
      <c r="J96" s="58">
        <f t="shared" si="114"/>
        <v>0</v>
      </c>
      <c r="K96" s="58">
        <f t="shared" si="114"/>
        <v>0</v>
      </c>
      <c r="L96" s="58">
        <f t="shared" si="114"/>
        <v>0</v>
      </c>
      <c r="M96" s="58">
        <f t="shared" si="114"/>
        <v>0</v>
      </c>
      <c r="N96" s="58">
        <f t="shared" si="114"/>
        <v>0</v>
      </c>
      <c r="O96" s="58">
        <f t="shared" si="114"/>
        <v>0</v>
      </c>
      <c r="P96" s="58">
        <f t="shared" si="114"/>
        <v>0</v>
      </c>
      <c r="Q96" s="58">
        <f t="shared" si="114"/>
        <v>0</v>
      </c>
      <c r="R96" s="58">
        <f t="shared" si="114"/>
        <v>0</v>
      </c>
      <c r="S96" s="58">
        <f t="shared" si="114"/>
        <v>0</v>
      </c>
      <c r="T96" s="58">
        <f t="shared" si="114"/>
        <v>0</v>
      </c>
      <c r="U96" s="58">
        <f t="shared" si="114"/>
        <v>0</v>
      </c>
      <c r="V96" s="58">
        <f t="shared" si="114"/>
        <v>0</v>
      </c>
      <c r="W96" s="58">
        <f t="shared" si="114"/>
        <v>28478425</v>
      </c>
      <c r="X96" s="58">
        <f t="shared" si="114"/>
        <v>31248112</v>
      </c>
      <c r="Y96" s="58">
        <f t="shared" si="114"/>
        <v>12602767.960000001</v>
      </c>
      <c r="Z96" s="58">
        <f t="shared" si="114"/>
        <v>0</v>
      </c>
      <c r="AA96" s="58">
        <f t="shared" si="114"/>
        <v>3359867.5879999995</v>
      </c>
      <c r="AB96" s="58">
        <f t="shared" si="114"/>
        <v>8676638.3299999982</v>
      </c>
      <c r="AC96" s="58">
        <f t="shared" si="114"/>
        <v>3541903.9472581157</v>
      </c>
      <c r="AD96" s="58">
        <f t="shared" si="114"/>
        <v>2486213.23</v>
      </c>
      <c r="AE96" s="58">
        <f t="shared" si="114"/>
        <v>0</v>
      </c>
      <c r="AF96" s="51">
        <f t="shared" ref="AF96:AJ96" si="115">AF99+AF101+AF103+AF105+AF107+AF109+AF113+AF115+AF117+AF119+AF121+AF123+AF125+AF127+AF129+AF111</f>
        <v>0</v>
      </c>
      <c r="AG96" s="51">
        <f t="shared" si="115"/>
        <v>0</v>
      </c>
      <c r="AH96" s="51">
        <f t="shared" si="115"/>
        <v>0</v>
      </c>
      <c r="AI96" s="51">
        <f t="shared" si="115"/>
        <v>0</v>
      </c>
      <c r="AJ96" s="51">
        <f t="shared" si="115"/>
        <v>0</v>
      </c>
      <c r="AK96" s="51">
        <f t="shared" ref="AK96" si="116">AK99+AK101+AK103+AK105+AK107+AK109+AK113+AK115+AK117+AK119+AK121+AK123+AK125+AK127+AK129+AK111</f>
        <v>0</v>
      </c>
      <c r="AL96" s="51">
        <f t="shared" si="114"/>
        <v>0</v>
      </c>
      <c r="AM96" s="91">
        <f>SUM(C96:AL96)</f>
        <v>90393928.055258125</v>
      </c>
      <c r="AO96" s="8"/>
    </row>
    <row r="97" spans="1:41" s="9" customFormat="1" ht="12.75" customHeight="1" x14ac:dyDescent="0.2">
      <c r="A97" s="84"/>
      <c r="AO97" s="8"/>
    </row>
    <row r="98" spans="1:41" s="9" customFormat="1" ht="12.75" customHeight="1" x14ac:dyDescent="0.2">
      <c r="A98" s="169" t="s">
        <v>8</v>
      </c>
      <c r="B98" s="81" t="s">
        <v>0</v>
      </c>
      <c r="C98" s="107">
        <f>AP!D119</f>
        <v>0</v>
      </c>
      <c r="D98" s="107">
        <f>AP!E119</f>
        <v>0</v>
      </c>
      <c r="E98" s="107">
        <f>AP!F119</f>
        <v>0</v>
      </c>
      <c r="F98" s="107">
        <f>AP!G119</f>
        <v>0</v>
      </c>
      <c r="G98" s="107">
        <f>AP!H119</f>
        <v>0</v>
      </c>
      <c r="H98" s="107">
        <f>AP!I119</f>
        <v>0</v>
      </c>
      <c r="I98" s="107">
        <f>AP!J119</f>
        <v>0</v>
      </c>
      <c r="J98" s="107">
        <f>AP!K119</f>
        <v>0</v>
      </c>
      <c r="K98" s="107">
        <f>AP!L119</f>
        <v>0</v>
      </c>
      <c r="L98" s="107">
        <f>AP!M119</f>
        <v>0</v>
      </c>
      <c r="M98" s="107">
        <f>AP!N119</f>
        <v>0</v>
      </c>
      <c r="N98" s="107">
        <f>AP!O119</f>
        <v>0</v>
      </c>
      <c r="O98" s="107">
        <f>AP!P119</f>
        <v>0</v>
      </c>
      <c r="P98" s="107">
        <f>AP!Q119</f>
        <v>0</v>
      </c>
      <c r="Q98" s="107">
        <f>AP!R119</f>
        <v>0</v>
      </c>
      <c r="R98" s="107">
        <f>AP!S119</f>
        <v>0</v>
      </c>
      <c r="S98" s="107">
        <f>AP!T119</f>
        <v>0</v>
      </c>
      <c r="T98" s="107">
        <f>AP!U119</f>
        <v>0</v>
      </c>
      <c r="U98" s="107">
        <f>AP!V119</f>
        <v>0</v>
      </c>
      <c r="V98" s="107">
        <f>AP!W119</f>
        <v>0</v>
      </c>
      <c r="W98" s="107">
        <f>AP!X119</f>
        <v>0</v>
      </c>
      <c r="X98" s="107">
        <f>AP!Y119</f>
        <v>0</v>
      </c>
      <c r="Y98" s="107">
        <f>AP!Z119</f>
        <v>0</v>
      </c>
      <c r="Z98" s="107">
        <f>AP!AA119</f>
        <v>0</v>
      </c>
      <c r="AA98" s="107">
        <f>AP!AB119</f>
        <v>1668</v>
      </c>
      <c r="AB98" s="107">
        <f>AP!AC119</f>
        <v>309</v>
      </c>
      <c r="AC98" s="107">
        <f>AP!AD119</f>
        <v>3</v>
      </c>
      <c r="AD98" s="107">
        <v>0</v>
      </c>
      <c r="AE98" s="107">
        <f>AP!AF119</f>
        <v>0</v>
      </c>
      <c r="AF98" s="107">
        <f>AP!AG119</f>
        <v>0</v>
      </c>
      <c r="AG98" s="107">
        <v>0</v>
      </c>
      <c r="AH98" s="107">
        <f>AP!AI119</f>
        <v>0</v>
      </c>
      <c r="AI98" s="107">
        <f>AP!AJ119</f>
        <v>0</v>
      </c>
      <c r="AJ98" s="107">
        <f>AP!AK119</f>
        <v>0</v>
      </c>
      <c r="AK98" s="107">
        <f>AP!AL119</f>
        <v>0</v>
      </c>
      <c r="AL98" s="107">
        <f>AP!AM119</f>
        <v>0</v>
      </c>
      <c r="AM98" s="108">
        <f>SUM(C98:AL98)</f>
        <v>1980</v>
      </c>
      <c r="AO98" s="8"/>
    </row>
    <row r="99" spans="1:41" s="9" customFormat="1" ht="12.75" customHeight="1" x14ac:dyDescent="0.2">
      <c r="A99" s="170"/>
      <c r="B99" s="82" t="s">
        <v>3</v>
      </c>
      <c r="C99" s="109">
        <f>AP!D120</f>
        <v>0</v>
      </c>
      <c r="D99" s="109">
        <f>AP!E120</f>
        <v>0</v>
      </c>
      <c r="E99" s="109">
        <f>AP!F120</f>
        <v>0</v>
      </c>
      <c r="F99" s="109">
        <f>AP!G120</f>
        <v>0</v>
      </c>
      <c r="G99" s="109">
        <f>AP!H120</f>
        <v>0</v>
      </c>
      <c r="H99" s="109">
        <f>AP!I120</f>
        <v>0</v>
      </c>
      <c r="I99" s="109">
        <f>AP!J120</f>
        <v>0</v>
      </c>
      <c r="J99" s="109">
        <f>AP!K120</f>
        <v>0</v>
      </c>
      <c r="K99" s="109">
        <f>AP!L120</f>
        <v>0</v>
      </c>
      <c r="L99" s="109">
        <f>AP!M120</f>
        <v>0</v>
      </c>
      <c r="M99" s="109">
        <f>AP!N120</f>
        <v>0</v>
      </c>
      <c r="N99" s="109">
        <f>AP!O120</f>
        <v>0</v>
      </c>
      <c r="O99" s="109">
        <f>AP!P120</f>
        <v>0</v>
      </c>
      <c r="P99" s="109">
        <f>AP!Q120</f>
        <v>0</v>
      </c>
      <c r="Q99" s="109">
        <f>AP!R120</f>
        <v>0</v>
      </c>
      <c r="R99" s="109">
        <f>AP!S120</f>
        <v>0</v>
      </c>
      <c r="S99" s="109">
        <f>AP!T120</f>
        <v>0</v>
      </c>
      <c r="T99" s="109">
        <f>AP!U120</f>
        <v>0</v>
      </c>
      <c r="U99" s="109">
        <f>AP!V120</f>
        <v>0</v>
      </c>
      <c r="V99" s="109">
        <f>AP!W120</f>
        <v>0</v>
      </c>
      <c r="W99" s="109">
        <f>AP!X120</f>
        <v>0</v>
      </c>
      <c r="X99" s="109">
        <f>AP!Y120</f>
        <v>0</v>
      </c>
      <c r="Y99" s="109">
        <f>AP!Z120</f>
        <v>0</v>
      </c>
      <c r="Z99" s="109">
        <f>AP!AA120</f>
        <v>0</v>
      </c>
      <c r="AA99" s="109">
        <f>AP!AB120</f>
        <v>717955.61</v>
      </c>
      <c r="AB99" s="109">
        <f>AP!AC120</f>
        <v>314881.59999999998</v>
      </c>
      <c r="AC99" s="109">
        <f>AP!AD120</f>
        <v>129566.62000000001</v>
      </c>
      <c r="AD99" s="109">
        <v>0</v>
      </c>
      <c r="AE99" s="109">
        <f>AP!AF120</f>
        <v>0</v>
      </c>
      <c r="AF99" s="109">
        <f>AP!AG120</f>
        <v>0</v>
      </c>
      <c r="AG99" s="109">
        <v>0</v>
      </c>
      <c r="AH99" s="109">
        <f>AP!AI120</f>
        <v>0</v>
      </c>
      <c r="AI99" s="109">
        <f>AP!AJ120</f>
        <v>0</v>
      </c>
      <c r="AJ99" s="109">
        <f>AP!AK120</f>
        <v>0</v>
      </c>
      <c r="AK99" s="109">
        <f>AP!AL120</f>
        <v>0</v>
      </c>
      <c r="AL99" s="109">
        <f>AP!AM120</f>
        <v>0</v>
      </c>
      <c r="AM99" s="110">
        <f t="shared" ref="AM99:AM129" si="117">SUM(C99:AL99)</f>
        <v>1162403.83</v>
      </c>
      <c r="AO99" s="8"/>
    </row>
    <row r="100" spans="1:41" s="9" customFormat="1" ht="12.75" customHeight="1" x14ac:dyDescent="0.2">
      <c r="A100" s="169" t="s">
        <v>9</v>
      </c>
      <c r="B100" s="81" t="s">
        <v>0</v>
      </c>
      <c r="C100" s="107">
        <f>TA!D119</f>
        <v>0</v>
      </c>
      <c r="D100" s="107">
        <f>TA!E119</f>
        <v>0</v>
      </c>
      <c r="E100" s="107">
        <f>TA!F119</f>
        <v>0</v>
      </c>
      <c r="F100" s="107">
        <f>TA!G119</f>
        <v>0</v>
      </c>
      <c r="G100" s="107">
        <f>TA!H119</f>
        <v>0</v>
      </c>
      <c r="H100" s="107">
        <f>TA!I119</f>
        <v>0</v>
      </c>
      <c r="I100" s="107">
        <f>TA!J119</f>
        <v>0</v>
      </c>
      <c r="J100" s="107">
        <f>TA!K119</f>
        <v>0</v>
      </c>
      <c r="K100" s="107">
        <f>TA!L119</f>
        <v>0</v>
      </c>
      <c r="L100" s="107">
        <f>TA!M119</f>
        <v>0</v>
      </c>
      <c r="M100" s="107">
        <f>TA!N119</f>
        <v>0</v>
      </c>
      <c r="N100" s="107">
        <f>TA!O119</f>
        <v>0</v>
      </c>
      <c r="O100" s="107">
        <f>TA!P119</f>
        <v>0</v>
      </c>
      <c r="P100" s="107">
        <f>TA!Q119</f>
        <v>0</v>
      </c>
      <c r="Q100" s="107">
        <f>TA!R119</f>
        <v>0</v>
      </c>
      <c r="R100" s="107">
        <f>TA!S119</f>
        <v>0</v>
      </c>
      <c r="S100" s="107">
        <f>TA!T119</f>
        <v>0</v>
      </c>
      <c r="T100" s="107">
        <f>TA!U119</f>
        <v>0</v>
      </c>
      <c r="U100" s="107">
        <f>TA!V119</f>
        <v>0</v>
      </c>
      <c r="V100" s="107">
        <f>TA!W119</f>
        <v>0</v>
      </c>
      <c r="W100" s="107">
        <f>TA!X119</f>
        <v>0</v>
      </c>
      <c r="X100" s="107">
        <f>TA!Y119</f>
        <v>0</v>
      </c>
      <c r="Y100" s="107">
        <f>TA!Z119</f>
        <v>0</v>
      </c>
      <c r="Z100" s="107">
        <f>TA!AA119</f>
        <v>0</v>
      </c>
      <c r="AA100" s="107">
        <f>TA!AB119</f>
        <v>5576</v>
      </c>
      <c r="AB100" s="107">
        <f>TA!AC119</f>
        <v>10081</v>
      </c>
      <c r="AC100" s="107">
        <f>TA!AD119</f>
        <v>65</v>
      </c>
      <c r="AD100" s="107">
        <v>0</v>
      </c>
      <c r="AE100" s="107">
        <f>TA!AF119</f>
        <v>0</v>
      </c>
      <c r="AF100" s="107">
        <f>TA!AG119</f>
        <v>0</v>
      </c>
      <c r="AG100" s="107">
        <v>0</v>
      </c>
      <c r="AH100" s="107">
        <f>TA!AI119</f>
        <v>0</v>
      </c>
      <c r="AI100" s="107">
        <f>TA!AJ119</f>
        <v>0</v>
      </c>
      <c r="AJ100" s="107">
        <f>TA!AK119</f>
        <v>0</v>
      </c>
      <c r="AK100" s="107">
        <f>TA!AL119</f>
        <v>0</v>
      </c>
      <c r="AL100" s="107">
        <f>TA!AM119</f>
        <v>0</v>
      </c>
      <c r="AM100" s="108">
        <f>SUM(C100:AL100)</f>
        <v>15722</v>
      </c>
      <c r="AO100" s="8"/>
    </row>
    <row r="101" spans="1:41" s="9" customFormat="1" ht="12.75" customHeight="1" x14ac:dyDescent="0.2">
      <c r="A101" s="170"/>
      <c r="B101" s="82" t="s">
        <v>3</v>
      </c>
      <c r="C101" s="109">
        <f>TA!D120</f>
        <v>0</v>
      </c>
      <c r="D101" s="109">
        <f>TA!E120</f>
        <v>0</v>
      </c>
      <c r="E101" s="109">
        <f>TA!F120</f>
        <v>0</v>
      </c>
      <c r="F101" s="109">
        <f>TA!G120</f>
        <v>0</v>
      </c>
      <c r="G101" s="109">
        <f>TA!H120</f>
        <v>0</v>
      </c>
      <c r="H101" s="109">
        <f>TA!I120</f>
        <v>0</v>
      </c>
      <c r="I101" s="109">
        <f>TA!J120</f>
        <v>0</v>
      </c>
      <c r="J101" s="109">
        <f>TA!K120</f>
        <v>0</v>
      </c>
      <c r="K101" s="109">
        <f>TA!L120</f>
        <v>0</v>
      </c>
      <c r="L101" s="109">
        <f>TA!M120</f>
        <v>0</v>
      </c>
      <c r="M101" s="109">
        <f>TA!N120</f>
        <v>0</v>
      </c>
      <c r="N101" s="109">
        <f>TA!O120</f>
        <v>0</v>
      </c>
      <c r="O101" s="109">
        <f>TA!P120</f>
        <v>0</v>
      </c>
      <c r="P101" s="109">
        <f>TA!Q120</f>
        <v>0</v>
      </c>
      <c r="Q101" s="109">
        <f>TA!R120</f>
        <v>0</v>
      </c>
      <c r="R101" s="109">
        <f>TA!S120</f>
        <v>0</v>
      </c>
      <c r="S101" s="109">
        <f>TA!T120</f>
        <v>0</v>
      </c>
      <c r="T101" s="109">
        <f>TA!U120</f>
        <v>0</v>
      </c>
      <c r="U101" s="109">
        <f>TA!V120</f>
        <v>0</v>
      </c>
      <c r="V101" s="109">
        <f>TA!W120</f>
        <v>0</v>
      </c>
      <c r="W101" s="109">
        <f>TA!X120</f>
        <v>0</v>
      </c>
      <c r="X101" s="109">
        <f>TA!Y120</f>
        <v>0</v>
      </c>
      <c r="Y101" s="109">
        <f>TA!Z120</f>
        <v>0</v>
      </c>
      <c r="Z101" s="109">
        <f>TA!AA120</f>
        <v>0</v>
      </c>
      <c r="AA101" s="109">
        <f>TA!AB120</f>
        <v>1375992.5</v>
      </c>
      <c r="AB101" s="109">
        <f>TA!AC120</f>
        <v>3947268.4099999992</v>
      </c>
      <c r="AC101" s="109">
        <f>TA!AD120</f>
        <v>87955.200000000012</v>
      </c>
      <c r="AD101" s="109">
        <v>0</v>
      </c>
      <c r="AE101" s="109">
        <f>TA!AF120</f>
        <v>0</v>
      </c>
      <c r="AF101" s="109">
        <f>TA!AG120</f>
        <v>0</v>
      </c>
      <c r="AG101" s="109">
        <v>0</v>
      </c>
      <c r="AH101" s="109">
        <f>TA!AI120</f>
        <v>0</v>
      </c>
      <c r="AI101" s="109">
        <f>TA!AJ120</f>
        <v>0</v>
      </c>
      <c r="AJ101" s="109">
        <f>TA!AK120</f>
        <v>0</v>
      </c>
      <c r="AK101" s="109">
        <f>TA!AL120</f>
        <v>0</v>
      </c>
      <c r="AL101" s="109">
        <f>TA!AM120</f>
        <v>0</v>
      </c>
      <c r="AM101" s="110">
        <f>SUM(C101:AL101)</f>
        <v>5411216.1099999994</v>
      </c>
      <c r="AO101" s="8"/>
    </row>
    <row r="102" spans="1:41" s="9" customFormat="1" ht="12.75" customHeight="1" x14ac:dyDescent="0.2">
      <c r="A102" s="169" t="s">
        <v>10</v>
      </c>
      <c r="B102" s="81" t="s">
        <v>0</v>
      </c>
      <c r="C102" s="107">
        <f>AN!D119</f>
        <v>0</v>
      </c>
      <c r="D102" s="107">
        <f>AN!E119</f>
        <v>0</v>
      </c>
      <c r="E102" s="107">
        <f>AN!F119</f>
        <v>0</v>
      </c>
      <c r="F102" s="107">
        <f>AN!G119</f>
        <v>0</v>
      </c>
      <c r="G102" s="107">
        <f>AN!H119</f>
        <v>0</v>
      </c>
      <c r="H102" s="107">
        <f>AN!I119</f>
        <v>0</v>
      </c>
      <c r="I102" s="107">
        <f>AN!J119</f>
        <v>0</v>
      </c>
      <c r="J102" s="107">
        <f>AN!K119</f>
        <v>0</v>
      </c>
      <c r="K102" s="107">
        <f>AN!L119</f>
        <v>0</v>
      </c>
      <c r="L102" s="107">
        <f>AN!M119</f>
        <v>0</v>
      </c>
      <c r="M102" s="107">
        <f>AN!N119</f>
        <v>0</v>
      </c>
      <c r="N102" s="107">
        <f>AN!O119</f>
        <v>0</v>
      </c>
      <c r="O102" s="107">
        <f>AN!P119</f>
        <v>0</v>
      </c>
      <c r="P102" s="107">
        <f>AN!Q119</f>
        <v>0</v>
      </c>
      <c r="Q102" s="107">
        <f>AN!R119</f>
        <v>0</v>
      </c>
      <c r="R102" s="107">
        <f>AN!S119</f>
        <v>0</v>
      </c>
      <c r="S102" s="107">
        <f>AN!T119</f>
        <v>0</v>
      </c>
      <c r="T102" s="107">
        <f>AN!U119</f>
        <v>0</v>
      </c>
      <c r="U102" s="107">
        <f>AN!V119</f>
        <v>0</v>
      </c>
      <c r="V102" s="107">
        <f>AN!W119</f>
        <v>0</v>
      </c>
      <c r="W102" s="107">
        <f>AN!X119</f>
        <v>0</v>
      </c>
      <c r="X102" s="107">
        <f>AN!Y119</f>
        <v>0</v>
      </c>
      <c r="Y102" s="107">
        <f>AN!Z119</f>
        <v>0</v>
      </c>
      <c r="Z102" s="107">
        <f>AN!AA119</f>
        <v>0</v>
      </c>
      <c r="AA102" s="107">
        <f>AN!AB119</f>
        <v>0</v>
      </c>
      <c r="AB102" s="107">
        <f>AN!AC119</f>
        <v>1368</v>
      </c>
      <c r="AC102" s="107">
        <f>AN!AD119</f>
        <v>4</v>
      </c>
      <c r="AD102" s="107">
        <v>0</v>
      </c>
      <c r="AE102" s="107">
        <f>AN!AF119</f>
        <v>0</v>
      </c>
      <c r="AF102" s="107">
        <f>AN!AG119</f>
        <v>0</v>
      </c>
      <c r="AG102" s="107">
        <v>0</v>
      </c>
      <c r="AH102" s="107">
        <f>AN!AI119</f>
        <v>0</v>
      </c>
      <c r="AI102" s="107">
        <f>AN!AJ119</f>
        <v>0</v>
      </c>
      <c r="AJ102" s="107">
        <f>AN!AK119</f>
        <v>0</v>
      </c>
      <c r="AK102" s="107">
        <f>AN!AL119</f>
        <v>0</v>
      </c>
      <c r="AL102" s="107">
        <f>AN!AM119</f>
        <v>0</v>
      </c>
      <c r="AM102" s="108">
        <f t="shared" si="117"/>
        <v>1372</v>
      </c>
      <c r="AO102" s="8"/>
    </row>
    <row r="103" spans="1:41" s="9" customFormat="1" ht="12.75" customHeight="1" x14ac:dyDescent="0.2">
      <c r="A103" s="170"/>
      <c r="B103" s="82" t="s">
        <v>3</v>
      </c>
      <c r="C103" s="109">
        <f>AN!D120</f>
        <v>0</v>
      </c>
      <c r="D103" s="109">
        <f>AN!E120</f>
        <v>0</v>
      </c>
      <c r="E103" s="109">
        <f>AN!F120</f>
        <v>0</v>
      </c>
      <c r="F103" s="109">
        <f>AN!G120</f>
        <v>0</v>
      </c>
      <c r="G103" s="109">
        <f>AN!H120</f>
        <v>0</v>
      </c>
      <c r="H103" s="109">
        <f>AN!I120</f>
        <v>0</v>
      </c>
      <c r="I103" s="109">
        <f>AN!J120</f>
        <v>0</v>
      </c>
      <c r="J103" s="109">
        <f>AN!K120</f>
        <v>0</v>
      </c>
      <c r="K103" s="109">
        <f>AN!L120</f>
        <v>0</v>
      </c>
      <c r="L103" s="109">
        <f>AN!M120</f>
        <v>0</v>
      </c>
      <c r="M103" s="109">
        <f>AN!N120</f>
        <v>0</v>
      </c>
      <c r="N103" s="109">
        <f>AN!O120</f>
        <v>0</v>
      </c>
      <c r="O103" s="109">
        <f>AN!P120</f>
        <v>0</v>
      </c>
      <c r="P103" s="109">
        <f>AN!Q120</f>
        <v>0</v>
      </c>
      <c r="Q103" s="109">
        <f>AN!R120</f>
        <v>0</v>
      </c>
      <c r="R103" s="109">
        <f>AN!S120</f>
        <v>0</v>
      </c>
      <c r="S103" s="109">
        <f>AN!T120</f>
        <v>0</v>
      </c>
      <c r="T103" s="109">
        <f>AN!U120</f>
        <v>0</v>
      </c>
      <c r="U103" s="109">
        <f>AN!V120</f>
        <v>0</v>
      </c>
      <c r="V103" s="109">
        <f>AN!W120</f>
        <v>0</v>
      </c>
      <c r="W103" s="109">
        <f>AN!X120</f>
        <v>0</v>
      </c>
      <c r="X103" s="109">
        <f>AN!Y120</f>
        <v>0</v>
      </c>
      <c r="Y103" s="109">
        <f>AN!Z120</f>
        <v>0</v>
      </c>
      <c r="Z103" s="109">
        <f>AN!AA120</f>
        <v>0</v>
      </c>
      <c r="AA103" s="109">
        <f>AN!AB120</f>
        <v>0</v>
      </c>
      <c r="AB103" s="109">
        <f>AN!AC120</f>
        <v>130786.27999999997</v>
      </c>
      <c r="AC103" s="109">
        <f>AN!AD120</f>
        <v>12840.47</v>
      </c>
      <c r="AD103" s="109">
        <v>0</v>
      </c>
      <c r="AE103" s="109">
        <f>AN!AF120</f>
        <v>0</v>
      </c>
      <c r="AF103" s="109">
        <f>AN!AG120</f>
        <v>0</v>
      </c>
      <c r="AG103" s="109">
        <v>0</v>
      </c>
      <c r="AH103" s="109">
        <f>AN!AI120</f>
        <v>0</v>
      </c>
      <c r="AI103" s="109">
        <f>AN!AJ120</f>
        <v>0</v>
      </c>
      <c r="AJ103" s="109">
        <f>AN!AK120</f>
        <v>0</v>
      </c>
      <c r="AK103" s="109">
        <f>AN!AL120</f>
        <v>0</v>
      </c>
      <c r="AL103" s="109">
        <f>AN!AM120</f>
        <v>0</v>
      </c>
      <c r="AM103" s="110">
        <f t="shared" si="117"/>
        <v>143626.74999999997</v>
      </c>
      <c r="AO103" s="8"/>
    </row>
    <row r="104" spans="1:41" s="9" customFormat="1" ht="12.75" customHeight="1" x14ac:dyDescent="0.2">
      <c r="A104" s="169" t="s">
        <v>11</v>
      </c>
      <c r="B104" s="81" t="s">
        <v>0</v>
      </c>
      <c r="C104" s="107">
        <f>AT!D119</f>
        <v>0</v>
      </c>
      <c r="D104" s="107">
        <f>AT!E119</f>
        <v>0</v>
      </c>
      <c r="E104" s="107">
        <f>AT!F119</f>
        <v>0</v>
      </c>
      <c r="F104" s="107">
        <f>AT!G119</f>
        <v>0</v>
      </c>
      <c r="G104" s="107">
        <f>AT!H119</f>
        <v>0</v>
      </c>
      <c r="H104" s="107">
        <f>AT!I119</f>
        <v>0</v>
      </c>
      <c r="I104" s="107">
        <f>AT!J119</f>
        <v>0</v>
      </c>
      <c r="J104" s="107">
        <f>AT!K119</f>
        <v>0</v>
      </c>
      <c r="K104" s="107">
        <f>AT!L119</f>
        <v>0</v>
      </c>
      <c r="L104" s="107">
        <f>AT!M119</f>
        <v>0</v>
      </c>
      <c r="M104" s="107">
        <f>AT!N119</f>
        <v>0</v>
      </c>
      <c r="N104" s="107">
        <f>AT!O119</f>
        <v>0</v>
      </c>
      <c r="O104" s="107">
        <f>AT!P119</f>
        <v>0</v>
      </c>
      <c r="P104" s="107">
        <f>AT!Q119</f>
        <v>0</v>
      </c>
      <c r="Q104" s="107">
        <f>AT!R119</f>
        <v>0</v>
      </c>
      <c r="R104" s="107">
        <f>AT!S119</f>
        <v>0</v>
      </c>
      <c r="S104" s="107">
        <f>AT!T119</f>
        <v>0</v>
      </c>
      <c r="T104" s="107">
        <f>AT!U119</f>
        <v>0</v>
      </c>
      <c r="U104" s="107">
        <f>AT!V119</f>
        <v>0</v>
      </c>
      <c r="V104" s="107">
        <f>AT!W119</f>
        <v>0</v>
      </c>
      <c r="W104" s="107">
        <f>AT!X119</f>
        <v>0</v>
      </c>
      <c r="X104" s="107">
        <f>AT!Y119</f>
        <v>0</v>
      </c>
      <c r="Y104" s="107">
        <f>AT!Z119</f>
        <v>0</v>
      </c>
      <c r="Z104" s="107">
        <f>AT!AA119</f>
        <v>0</v>
      </c>
      <c r="AA104" s="107">
        <f>AT!AB119</f>
        <v>0</v>
      </c>
      <c r="AB104" s="107">
        <f>AT!AC119</f>
        <v>7357</v>
      </c>
      <c r="AC104" s="107">
        <f>AT!AD119</f>
        <v>849</v>
      </c>
      <c r="AD104" s="107">
        <v>495</v>
      </c>
      <c r="AE104" s="107">
        <f>AT!AF119</f>
        <v>0</v>
      </c>
      <c r="AF104" s="107">
        <f>AT!AG119</f>
        <v>0</v>
      </c>
      <c r="AG104" s="107">
        <v>0</v>
      </c>
      <c r="AH104" s="107">
        <f>AT!AI119</f>
        <v>0</v>
      </c>
      <c r="AI104" s="107">
        <f>AT!AJ119</f>
        <v>0</v>
      </c>
      <c r="AJ104" s="107">
        <f>AT!AK119</f>
        <v>0</v>
      </c>
      <c r="AK104" s="107">
        <f>AT!AL119</f>
        <v>0</v>
      </c>
      <c r="AL104" s="107">
        <f>AT!AM119</f>
        <v>0</v>
      </c>
      <c r="AM104" s="108">
        <f t="shared" si="117"/>
        <v>8701</v>
      </c>
      <c r="AO104" s="8"/>
    </row>
    <row r="105" spans="1:41" s="9" customFormat="1" ht="12.75" customHeight="1" x14ac:dyDescent="0.2">
      <c r="A105" s="170"/>
      <c r="B105" s="82" t="s">
        <v>3</v>
      </c>
      <c r="C105" s="109">
        <f>AT!D120</f>
        <v>0</v>
      </c>
      <c r="D105" s="109">
        <f>AT!E120</f>
        <v>0</v>
      </c>
      <c r="E105" s="109">
        <f>AT!F120</f>
        <v>0</v>
      </c>
      <c r="F105" s="109">
        <f>AT!G120</f>
        <v>0</v>
      </c>
      <c r="G105" s="109">
        <f>AT!H120</f>
        <v>0</v>
      </c>
      <c r="H105" s="109">
        <f>AT!I120</f>
        <v>0</v>
      </c>
      <c r="I105" s="109">
        <f>AT!J120</f>
        <v>0</v>
      </c>
      <c r="J105" s="109">
        <f>AT!K120</f>
        <v>0</v>
      </c>
      <c r="K105" s="109">
        <f>AT!L120</f>
        <v>0</v>
      </c>
      <c r="L105" s="109">
        <f>AT!M120</f>
        <v>0</v>
      </c>
      <c r="M105" s="109">
        <f>AT!N120</f>
        <v>0</v>
      </c>
      <c r="N105" s="109">
        <f>AT!O120</f>
        <v>0</v>
      </c>
      <c r="O105" s="109">
        <f>AT!P120</f>
        <v>0</v>
      </c>
      <c r="P105" s="109">
        <f>AT!Q120</f>
        <v>0</v>
      </c>
      <c r="Q105" s="109">
        <f>AT!R120</f>
        <v>0</v>
      </c>
      <c r="R105" s="109">
        <f>AT!S120</f>
        <v>0</v>
      </c>
      <c r="S105" s="109">
        <f>AT!T120</f>
        <v>0</v>
      </c>
      <c r="T105" s="109">
        <f>AT!U120</f>
        <v>0</v>
      </c>
      <c r="U105" s="109">
        <f>AT!V120</f>
        <v>0</v>
      </c>
      <c r="V105" s="109">
        <f>AT!W120</f>
        <v>0</v>
      </c>
      <c r="W105" s="109">
        <f>AT!X120</f>
        <v>0</v>
      </c>
      <c r="X105" s="109">
        <f>AT!Y120</f>
        <v>0</v>
      </c>
      <c r="Y105" s="109">
        <f>AT!Z120</f>
        <v>0</v>
      </c>
      <c r="Z105" s="109">
        <f>AT!AA120</f>
        <v>0</v>
      </c>
      <c r="AA105" s="109">
        <f>AT!AB120</f>
        <v>0</v>
      </c>
      <c r="AB105" s="109">
        <f>AT!AC120</f>
        <v>2425845.8899999997</v>
      </c>
      <c r="AC105" s="109">
        <f>AT!AD120</f>
        <v>500701.24</v>
      </c>
      <c r="AD105" s="109">
        <v>61834</v>
      </c>
      <c r="AE105" s="109">
        <f>AT!AF120</f>
        <v>0</v>
      </c>
      <c r="AF105" s="109">
        <f>AT!AG120</f>
        <v>0</v>
      </c>
      <c r="AG105" s="109">
        <v>0</v>
      </c>
      <c r="AH105" s="109">
        <f>AT!AI120</f>
        <v>0</v>
      </c>
      <c r="AI105" s="109">
        <f>AT!AJ120</f>
        <v>0</v>
      </c>
      <c r="AJ105" s="109">
        <f>AT!AK120</f>
        <v>0</v>
      </c>
      <c r="AK105" s="109">
        <f>AT!AL120</f>
        <v>0</v>
      </c>
      <c r="AL105" s="109">
        <f>AT!AM120</f>
        <v>0</v>
      </c>
      <c r="AM105" s="110">
        <f t="shared" si="117"/>
        <v>2988381.13</v>
      </c>
      <c r="AO105" s="8"/>
    </row>
    <row r="106" spans="1:41" s="9" customFormat="1" ht="12.75" customHeight="1" x14ac:dyDescent="0.2">
      <c r="A106" s="169" t="s">
        <v>12</v>
      </c>
      <c r="B106" s="81" t="s">
        <v>0</v>
      </c>
      <c r="C106" s="107">
        <f>CO!D119</f>
        <v>0</v>
      </c>
      <c r="D106" s="107">
        <f>CO!E119</f>
        <v>0</v>
      </c>
      <c r="E106" s="107">
        <f>CO!F119</f>
        <v>0</v>
      </c>
      <c r="F106" s="107">
        <f>CO!G119</f>
        <v>0</v>
      </c>
      <c r="G106" s="107">
        <f>CO!H119</f>
        <v>0</v>
      </c>
      <c r="H106" s="107">
        <f>CO!I119</f>
        <v>0</v>
      </c>
      <c r="I106" s="107">
        <f>CO!J119</f>
        <v>0</v>
      </c>
      <c r="J106" s="107">
        <f>CO!K119</f>
        <v>0</v>
      </c>
      <c r="K106" s="107">
        <f>CO!L119</f>
        <v>0</v>
      </c>
      <c r="L106" s="107">
        <f>CO!M119</f>
        <v>0</v>
      </c>
      <c r="M106" s="107">
        <f>CO!N119</f>
        <v>0</v>
      </c>
      <c r="N106" s="107">
        <f>CO!O119</f>
        <v>0</v>
      </c>
      <c r="O106" s="107">
        <f>CO!P119</f>
        <v>0</v>
      </c>
      <c r="P106" s="107">
        <f>CO!Q119</f>
        <v>0</v>
      </c>
      <c r="Q106" s="107">
        <f>CO!R119</f>
        <v>0</v>
      </c>
      <c r="R106" s="107">
        <f>CO!S119</f>
        <v>0</v>
      </c>
      <c r="S106" s="107">
        <f>CO!T119</f>
        <v>0</v>
      </c>
      <c r="T106" s="107">
        <f>CO!U119</f>
        <v>0</v>
      </c>
      <c r="U106" s="107">
        <f>CO!V119</f>
        <v>0</v>
      </c>
      <c r="V106" s="107">
        <f>CO!W119</f>
        <v>0</v>
      </c>
      <c r="W106" s="107">
        <f>CO!X119</f>
        <v>0</v>
      </c>
      <c r="X106" s="107">
        <f>CO!Y119</f>
        <v>0</v>
      </c>
      <c r="Y106" s="107">
        <f>CO!Z119</f>
        <v>1</v>
      </c>
      <c r="Z106" s="107">
        <f>CO!AA119</f>
        <v>0</v>
      </c>
      <c r="AA106" s="107">
        <f>CO!AB119</f>
        <v>0</v>
      </c>
      <c r="AB106" s="107">
        <f>CO!AC119</f>
        <v>1165</v>
      </c>
      <c r="AC106" s="107">
        <f>CO!AD119</f>
        <v>6209</v>
      </c>
      <c r="AD106" s="107">
        <v>1622</v>
      </c>
      <c r="AE106" s="107">
        <f>CO!AF119</f>
        <v>0</v>
      </c>
      <c r="AF106" s="107">
        <f>CO!AG119</f>
        <v>0</v>
      </c>
      <c r="AG106" s="107">
        <v>0</v>
      </c>
      <c r="AH106" s="107">
        <f>CO!AI119</f>
        <v>0</v>
      </c>
      <c r="AI106" s="107">
        <f>CO!AJ119</f>
        <v>0</v>
      </c>
      <c r="AJ106" s="107">
        <f>CO!AK119</f>
        <v>0</v>
      </c>
      <c r="AK106" s="107">
        <f>CO!AL119</f>
        <v>0</v>
      </c>
      <c r="AL106" s="107">
        <f>CO!AM119</f>
        <v>0</v>
      </c>
      <c r="AM106" s="108">
        <f>SUM(C106:AL106)</f>
        <v>8997</v>
      </c>
      <c r="AO106" s="8"/>
    </row>
    <row r="107" spans="1:41" s="9" customFormat="1" ht="12.75" customHeight="1" x14ac:dyDescent="0.2">
      <c r="A107" s="170"/>
      <c r="B107" s="82" t="s">
        <v>3</v>
      </c>
      <c r="C107" s="109">
        <f>CO!D120</f>
        <v>0</v>
      </c>
      <c r="D107" s="109">
        <f>CO!E120</f>
        <v>0</v>
      </c>
      <c r="E107" s="109">
        <f>CO!F120</f>
        <v>0</v>
      </c>
      <c r="F107" s="109">
        <f>CO!G120</f>
        <v>0</v>
      </c>
      <c r="G107" s="109">
        <f>CO!H120</f>
        <v>0</v>
      </c>
      <c r="H107" s="109">
        <f>CO!I120</f>
        <v>0</v>
      </c>
      <c r="I107" s="109">
        <f>CO!J120</f>
        <v>0</v>
      </c>
      <c r="J107" s="109">
        <f>CO!K120</f>
        <v>0</v>
      </c>
      <c r="K107" s="109">
        <f>CO!L120</f>
        <v>0</v>
      </c>
      <c r="L107" s="109">
        <f>CO!M120</f>
        <v>0</v>
      </c>
      <c r="M107" s="109">
        <f>CO!N120</f>
        <v>0</v>
      </c>
      <c r="N107" s="109">
        <f>CO!O120</f>
        <v>0</v>
      </c>
      <c r="O107" s="109">
        <f>CO!P120</f>
        <v>0</v>
      </c>
      <c r="P107" s="109">
        <f>CO!Q120</f>
        <v>0</v>
      </c>
      <c r="Q107" s="109">
        <f>CO!R120</f>
        <v>0</v>
      </c>
      <c r="R107" s="109">
        <f>CO!S120</f>
        <v>0</v>
      </c>
      <c r="S107" s="109">
        <f>CO!T120</f>
        <v>0</v>
      </c>
      <c r="T107" s="109">
        <f>CO!U120</f>
        <v>0</v>
      </c>
      <c r="U107" s="109">
        <f>CO!V120</f>
        <v>0</v>
      </c>
      <c r="V107" s="109">
        <f>CO!W120</f>
        <v>0</v>
      </c>
      <c r="W107" s="109">
        <f>CO!X120</f>
        <v>0</v>
      </c>
      <c r="X107" s="109">
        <f>CO!Y120</f>
        <v>0</v>
      </c>
      <c r="Y107" s="109">
        <f>CO!Z120</f>
        <v>510</v>
      </c>
      <c r="Z107" s="109">
        <f>CO!AA120</f>
        <v>0</v>
      </c>
      <c r="AA107" s="109">
        <f>CO!AB120</f>
        <v>0</v>
      </c>
      <c r="AB107" s="109">
        <f>CO!AC120</f>
        <v>57324</v>
      </c>
      <c r="AC107" s="109">
        <f>CO!AD120</f>
        <v>2191341.17</v>
      </c>
      <c r="AD107" s="109">
        <v>903083.12</v>
      </c>
      <c r="AE107" s="109">
        <f>CO!AF120</f>
        <v>0</v>
      </c>
      <c r="AF107" s="109">
        <f>CO!AG120</f>
        <v>0</v>
      </c>
      <c r="AG107" s="109">
        <v>0</v>
      </c>
      <c r="AH107" s="109">
        <f>CO!AI120</f>
        <v>0</v>
      </c>
      <c r="AI107" s="109">
        <f>CO!AJ120</f>
        <v>0</v>
      </c>
      <c r="AJ107" s="109">
        <f>CO!AK120</f>
        <v>0</v>
      </c>
      <c r="AK107" s="109">
        <f>CO!AL120</f>
        <v>0</v>
      </c>
      <c r="AL107" s="109">
        <f>CO!AM120</f>
        <v>0</v>
      </c>
      <c r="AM107" s="110">
        <f t="shared" si="117"/>
        <v>3152258.29</v>
      </c>
      <c r="AO107" s="8"/>
    </row>
    <row r="108" spans="1:41" s="9" customFormat="1" ht="12.75" customHeight="1" x14ac:dyDescent="0.2">
      <c r="A108" s="169" t="s">
        <v>13</v>
      </c>
      <c r="B108" s="81" t="s">
        <v>0</v>
      </c>
      <c r="C108" s="107">
        <f>VA!D119</f>
        <v>0</v>
      </c>
      <c r="D108" s="107">
        <f>VA!E119</f>
        <v>0</v>
      </c>
      <c r="E108" s="107">
        <f>VA!F119</f>
        <v>0</v>
      </c>
      <c r="F108" s="107">
        <f>VA!G119</f>
        <v>0</v>
      </c>
      <c r="G108" s="107">
        <f>VA!H119</f>
        <v>0</v>
      </c>
      <c r="H108" s="107">
        <f>VA!I119</f>
        <v>0</v>
      </c>
      <c r="I108" s="107">
        <f>VA!J119</f>
        <v>0</v>
      </c>
      <c r="J108" s="107">
        <f>VA!K119</f>
        <v>0</v>
      </c>
      <c r="K108" s="107">
        <f>VA!L119</f>
        <v>0</v>
      </c>
      <c r="L108" s="107">
        <f>VA!M119</f>
        <v>0</v>
      </c>
      <c r="M108" s="107">
        <f>VA!N119</f>
        <v>0</v>
      </c>
      <c r="N108" s="107">
        <f>VA!O119</f>
        <v>0</v>
      </c>
      <c r="O108" s="107">
        <f>VA!P119</f>
        <v>0</v>
      </c>
      <c r="P108" s="107">
        <f>VA!Q119</f>
        <v>0</v>
      </c>
      <c r="Q108" s="107">
        <f>VA!R119</f>
        <v>0</v>
      </c>
      <c r="R108" s="107">
        <f>VA!S119</f>
        <v>0</v>
      </c>
      <c r="S108" s="107">
        <f>VA!T119</f>
        <v>0</v>
      </c>
      <c r="T108" s="107">
        <f>VA!U119</f>
        <v>0</v>
      </c>
      <c r="U108" s="107">
        <f>VA!V119</f>
        <v>0</v>
      </c>
      <c r="V108" s="107">
        <f>VA!W119</f>
        <v>0</v>
      </c>
      <c r="W108" s="107">
        <f>VA!X119</f>
        <v>8775</v>
      </c>
      <c r="X108" s="107">
        <f>VA!Y119</f>
        <v>4909</v>
      </c>
      <c r="Y108" s="107">
        <f>VA!Z119</f>
        <v>893</v>
      </c>
      <c r="Z108" s="107">
        <f>VA!AA119</f>
        <v>0</v>
      </c>
      <c r="AA108" s="107">
        <f>VA!AB119</f>
        <v>1462</v>
      </c>
      <c r="AB108" s="107">
        <f>VA!AC119</f>
        <v>1926</v>
      </c>
      <c r="AC108" s="107">
        <f>VA!AD119</f>
        <v>494</v>
      </c>
      <c r="AD108" s="107">
        <v>184</v>
      </c>
      <c r="AE108" s="107">
        <f>VA!AF119</f>
        <v>0</v>
      </c>
      <c r="AF108" s="107">
        <f>VA!AG119</f>
        <v>0</v>
      </c>
      <c r="AG108" s="107">
        <v>0</v>
      </c>
      <c r="AH108" s="107">
        <f>VA!AI119</f>
        <v>0</v>
      </c>
      <c r="AI108" s="107">
        <f>VA!AJ119</f>
        <v>0</v>
      </c>
      <c r="AJ108" s="107">
        <f>VA!AK119</f>
        <v>0</v>
      </c>
      <c r="AK108" s="107">
        <f>VA!AL119</f>
        <v>0</v>
      </c>
      <c r="AL108" s="107">
        <f>VA!AM119</f>
        <v>0</v>
      </c>
      <c r="AM108" s="108">
        <f t="shared" si="117"/>
        <v>18643</v>
      </c>
      <c r="AO108" s="8"/>
    </row>
    <row r="109" spans="1:41" s="9" customFormat="1" ht="12.75" customHeight="1" x14ac:dyDescent="0.2">
      <c r="A109" s="170"/>
      <c r="B109" s="82" t="s">
        <v>3</v>
      </c>
      <c r="C109" s="109">
        <f>VA!D120</f>
        <v>0</v>
      </c>
      <c r="D109" s="109">
        <f>VA!E120</f>
        <v>0</v>
      </c>
      <c r="E109" s="109">
        <f>VA!F120</f>
        <v>0</v>
      </c>
      <c r="F109" s="109">
        <f>VA!G120</f>
        <v>0</v>
      </c>
      <c r="G109" s="109">
        <f>VA!H120</f>
        <v>0</v>
      </c>
      <c r="H109" s="109">
        <f>VA!I120</f>
        <v>0</v>
      </c>
      <c r="I109" s="109">
        <f>VA!J120</f>
        <v>0</v>
      </c>
      <c r="J109" s="109">
        <f>VA!K120</f>
        <v>0</v>
      </c>
      <c r="K109" s="109">
        <f>VA!L120</f>
        <v>0</v>
      </c>
      <c r="L109" s="109">
        <f>VA!M120</f>
        <v>0</v>
      </c>
      <c r="M109" s="109">
        <f>VA!N120</f>
        <v>0</v>
      </c>
      <c r="N109" s="109">
        <f>VA!O120</f>
        <v>0</v>
      </c>
      <c r="O109" s="109">
        <f>VA!P120</f>
        <v>0</v>
      </c>
      <c r="P109" s="109">
        <f>VA!Q120</f>
        <v>0</v>
      </c>
      <c r="Q109" s="109">
        <f>VA!R120</f>
        <v>0</v>
      </c>
      <c r="R109" s="109">
        <f>VA!S120</f>
        <v>0</v>
      </c>
      <c r="S109" s="109">
        <f>VA!T120</f>
        <v>0</v>
      </c>
      <c r="T109" s="109">
        <f>VA!U120</f>
        <v>0</v>
      </c>
      <c r="U109" s="109">
        <f>VA!V120</f>
        <v>0</v>
      </c>
      <c r="V109" s="109">
        <f>VA!W120</f>
        <v>0</v>
      </c>
      <c r="W109" s="109">
        <f>VA!X120</f>
        <v>1336730</v>
      </c>
      <c r="X109" s="109">
        <f>VA!Y120</f>
        <v>1458142</v>
      </c>
      <c r="Y109" s="109">
        <f>VA!Z120</f>
        <v>467625.55</v>
      </c>
      <c r="Z109" s="109">
        <f>VA!AA120</f>
        <v>0</v>
      </c>
      <c r="AA109" s="109">
        <f>VA!AB120</f>
        <v>1265919.4779999999</v>
      </c>
      <c r="AB109" s="109">
        <f>VA!AC120</f>
        <v>1800532.15</v>
      </c>
      <c r="AC109" s="109">
        <f>VA!AD120</f>
        <v>619499.24725811556</v>
      </c>
      <c r="AD109" s="109">
        <v>171240</v>
      </c>
      <c r="AE109" s="109">
        <f>VA!AF120</f>
        <v>0</v>
      </c>
      <c r="AF109" s="109">
        <f>VA!AG120</f>
        <v>0</v>
      </c>
      <c r="AG109" s="109">
        <v>0</v>
      </c>
      <c r="AH109" s="109">
        <f>VA!AI120</f>
        <v>0</v>
      </c>
      <c r="AI109" s="109">
        <f>VA!AJ120</f>
        <v>0</v>
      </c>
      <c r="AJ109" s="109">
        <f>VA!AK120</f>
        <v>0</v>
      </c>
      <c r="AK109" s="109">
        <f>VA!AL120</f>
        <v>0</v>
      </c>
      <c r="AL109" s="109">
        <f>VA!AM120</f>
        <v>0</v>
      </c>
      <c r="AM109" s="110">
        <f t="shared" si="117"/>
        <v>7119688.4252581149</v>
      </c>
      <c r="AO109" s="8"/>
    </row>
    <row r="110" spans="1:41" s="9" customFormat="1" ht="12.75" customHeight="1" x14ac:dyDescent="0.2">
      <c r="A110" s="169" t="s">
        <v>21</v>
      </c>
      <c r="B110" s="81" t="s">
        <v>0</v>
      </c>
      <c r="C110" s="107">
        <f>RM!D119</f>
        <v>0</v>
      </c>
      <c r="D110" s="107">
        <f>RM!E119</f>
        <v>0</v>
      </c>
      <c r="E110" s="107">
        <f>RM!F119</f>
        <v>0</v>
      </c>
      <c r="F110" s="107">
        <f>RM!G119</f>
        <v>0</v>
      </c>
      <c r="G110" s="107">
        <f>RM!H119</f>
        <v>0</v>
      </c>
      <c r="H110" s="107">
        <f>RM!I119</f>
        <v>0</v>
      </c>
      <c r="I110" s="107">
        <f>RM!J119</f>
        <v>0</v>
      </c>
      <c r="J110" s="107">
        <f>RM!K119</f>
        <v>0</v>
      </c>
      <c r="K110" s="107">
        <f>RM!L119</f>
        <v>0</v>
      </c>
      <c r="L110" s="107">
        <f>RM!M119</f>
        <v>0</v>
      </c>
      <c r="M110" s="107">
        <f>RM!N119</f>
        <v>0</v>
      </c>
      <c r="N110" s="107">
        <f>RM!O119</f>
        <v>0</v>
      </c>
      <c r="O110" s="107">
        <f>RM!P119</f>
        <v>0</v>
      </c>
      <c r="P110" s="107">
        <f>RM!Q119</f>
        <v>0</v>
      </c>
      <c r="Q110" s="107">
        <f>RM!R119</f>
        <v>0</v>
      </c>
      <c r="R110" s="107">
        <f>RM!S119</f>
        <v>0</v>
      </c>
      <c r="S110" s="107">
        <f>RM!T119</f>
        <v>0</v>
      </c>
      <c r="T110" s="107">
        <f>RM!U119</f>
        <v>0</v>
      </c>
      <c r="U110" s="107">
        <f>RM!V119</f>
        <v>0</v>
      </c>
      <c r="V110" s="107">
        <f>RM!W119</f>
        <v>0</v>
      </c>
      <c r="W110" s="107">
        <f>RM!X119</f>
        <v>25285</v>
      </c>
      <c r="X110" s="107">
        <f>RM!Y119</f>
        <v>7149</v>
      </c>
      <c r="Y110" s="107">
        <f>RM!Z119</f>
        <v>5289</v>
      </c>
      <c r="Z110" s="107">
        <f>RM!AA119</f>
        <v>0</v>
      </c>
      <c r="AA110" s="107">
        <f>RM!AB119</f>
        <v>0</v>
      </c>
      <c r="AB110" s="107">
        <f>RM!AC119</f>
        <v>0</v>
      </c>
      <c r="AC110" s="107">
        <f>RM!AD119</f>
        <v>0</v>
      </c>
      <c r="AD110" s="107">
        <v>0</v>
      </c>
      <c r="AE110" s="107">
        <f>RM!AF119</f>
        <v>0</v>
      </c>
      <c r="AF110" s="107">
        <f>RM!AG119</f>
        <v>0</v>
      </c>
      <c r="AG110" s="107">
        <v>0</v>
      </c>
      <c r="AH110" s="107">
        <f>RM!AI119</f>
        <v>0</v>
      </c>
      <c r="AI110" s="107">
        <f>RM!AJ119</f>
        <v>0</v>
      </c>
      <c r="AJ110" s="107">
        <f>RM!AK119</f>
        <v>0</v>
      </c>
      <c r="AK110" s="107">
        <f>RM!AL119</f>
        <v>0</v>
      </c>
      <c r="AL110" s="107">
        <f>RM!AM119</f>
        <v>0</v>
      </c>
      <c r="AM110" s="108">
        <f t="shared" si="117"/>
        <v>37723</v>
      </c>
      <c r="AO110" s="8"/>
    </row>
    <row r="111" spans="1:41" s="9" customFormat="1" ht="12.75" customHeight="1" x14ac:dyDescent="0.2">
      <c r="A111" s="170"/>
      <c r="B111" s="82" t="s">
        <v>3</v>
      </c>
      <c r="C111" s="109">
        <f>RM!D120</f>
        <v>0</v>
      </c>
      <c r="D111" s="109">
        <f>RM!E120</f>
        <v>0</v>
      </c>
      <c r="E111" s="109">
        <f>RM!F120</f>
        <v>0</v>
      </c>
      <c r="F111" s="109">
        <f>RM!G120</f>
        <v>0</v>
      </c>
      <c r="G111" s="109">
        <f>RM!H120</f>
        <v>0</v>
      </c>
      <c r="H111" s="109">
        <f>RM!I120</f>
        <v>0</v>
      </c>
      <c r="I111" s="109">
        <f>RM!J120</f>
        <v>0</v>
      </c>
      <c r="J111" s="109">
        <f>RM!K120</f>
        <v>0</v>
      </c>
      <c r="K111" s="109">
        <f>RM!L120</f>
        <v>0</v>
      </c>
      <c r="L111" s="109">
        <f>RM!M120</f>
        <v>0</v>
      </c>
      <c r="M111" s="109">
        <f>RM!N120</f>
        <v>0</v>
      </c>
      <c r="N111" s="109">
        <f>RM!O120</f>
        <v>0</v>
      </c>
      <c r="O111" s="109">
        <f>RM!P120</f>
        <v>0</v>
      </c>
      <c r="P111" s="109">
        <f>RM!Q120</f>
        <v>0</v>
      </c>
      <c r="Q111" s="109">
        <f>RM!R120</f>
        <v>0</v>
      </c>
      <c r="R111" s="109">
        <f>RM!S120</f>
        <v>0</v>
      </c>
      <c r="S111" s="109">
        <f>RM!T120</f>
        <v>0</v>
      </c>
      <c r="T111" s="109">
        <f>RM!U120</f>
        <v>0</v>
      </c>
      <c r="U111" s="109">
        <f>RM!V120</f>
        <v>0</v>
      </c>
      <c r="V111" s="109">
        <f>RM!W120</f>
        <v>0</v>
      </c>
      <c r="W111" s="109">
        <f>RM!X120</f>
        <v>3874605</v>
      </c>
      <c r="X111" s="109">
        <f>RM!Y120</f>
        <v>1507339</v>
      </c>
      <c r="Y111" s="109">
        <f>RM!Z120</f>
        <v>1121461.5899999999</v>
      </c>
      <c r="Z111" s="109">
        <f>RM!AA120</f>
        <v>0</v>
      </c>
      <c r="AA111" s="109">
        <f>RM!AB120</f>
        <v>0</v>
      </c>
      <c r="AB111" s="109">
        <f>RM!AC120</f>
        <v>0</v>
      </c>
      <c r="AC111" s="109">
        <f>RM!AD120</f>
        <v>0</v>
      </c>
      <c r="AD111" s="109">
        <v>0</v>
      </c>
      <c r="AE111" s="109">
        <f>RM!AF120</f>
        <v>0</v>
      </c>
      <c r="AF111" s="109">
        <f>RM!AG120</f>
        <v>0</v>
      </c>
      <c r="AG111" s="109">
        <v>0</v>
      </c>
      <c r="AH111" s="109">
        <f>RM!AI120</f>
        <v>0</v>
      </c>
      <c r="AI111" s="109">
        <f>RM!AJ120</f>
        <v>0</v>
      </c>
      <c r="AJ111" s="109">
        <f>RM!AK120</f>
        <v>0</v>
      </c>
      <c r="AK111" s="109">
        <f>RM!AL120</f>
        <v>0</v>
      </c>
      <c r="AL111" s="109">
        <f>RM!AM120</f>
        <v>0</v>
      </c>
      <c r="AM111" s="110">
        <f t="shared" si="117"/>
        <v>6503405.5899999999</v>
      </c>
      <c r="AO111" s="8"/>
    </row>
    <row r="112" spans="1:41" s="9" customFormat="1" ht="12.75" customHeight="1" x14ac:dyDescent="0.2">
      <c r="A112" s="169" t="s">
        <v>14</v>
      </c>
      <c r="B112" s="81" t="s">
        <v>0</v>
      </c>
      <c r="C112" s="107">
        <f>OH!D119</f>
        <v>0</v>
      </c>
      <c r="D112" s="107">
        <f>OH!E119</f>
        <v>0</v>
      </c>
      <c r="E112" s="107">
        <f>OH!F119</f>
        <v>0</v>
      </c>
      <c r="F112" s="107">
        <f>OH!G119</f>
        <v>0</v>
      </c>
      <c r="G112" s="107">
        <f>OH!H119</f>
        <v>0</v>
      </c>
      <c r="H112" s="107">
        <f>OH!I119</f>
        <v>0</v>
      </c>
      <c r="I112" s="107">
        <f>OH!J119</f>
        <v>0</v>
      </c>
      <c r="J112" s="107">
        <f>OH!K119</f>
        <v>0</v>
      </c>
      <c r="K112" s="107">
        <f>OH!L119</f>
        <v>0</v>
      </c>
      <c r="L112" s="107">
        <f>OH!M119</f>
        <v>0</v>
      </c>
      <c r="M112" s="107">
        <f>OH!N119</f>
        <v>0</v>
      </c>
      <c r="N112" s="107">
        <f>OH!O119</f>
        <v>0</v>
      </c>
      <c r="O112" s="107">
        <f>OH!P119</f>
        <v>0</v>
      </c>
      <c r="P112" s="107">
        <f>OH!Q119</f>
        <v>0</v>
      </c>
      <c r="Q112" s="107">
        <f>OH!R119</f>
        <v>0</v>
      </c>
      <c r="R112" s="107">
        <f>OH!S119</f>
        <v>0</v>
      </c>
      <c r="S112" s="107">
        <f>OH!T119</f>
        <v>0</v>
      </c>
      <c r="T112" s="107">
        <f>OH!U119</f>
        <v>0</v>
      </c>
      <c r="U112" s="107">
        <f>OH!V119</f>
        <v>0</v>
      </c>
      <c r="V112" s="107">
        <f>OH!W119</f>
        <v>0</v>
      </c>
      <c r="W112" s="107">
        <f>OH!X119</f>
        <v>13455</v>
      </c>
      <c r="X112" s="107">
        <f>OH!Y119</f>
        <v>12760</v>
      </c>
      <c r="Y112" s="107">
        <f>OH!Z119</f>
        <v>4269</v>
      </c>
      <c r="Z112" s="107">
        <f>OH!AA119</f>
        <v>0</v>
      </c>
      <c r="AA112" s="107">
        <f>OH!AB119</f>
        <v>0</v>
      </c>
      <c r="AB112" s="107">
        <f>OH!AC119</f>
        <v>0</v>
      </c>
      <c r="AC112" s="107">
        <f>OH!AD119</f>
        <v>0</v>
      </c>
      <c r="AD112" s="107">
        <v>38</v>
      </c>
      <c r="AE112" s="107">
        <f>OH!AF119</f>
        <v>0</v>
      </c>
      <c r="AF112" s="107">
        <f>OH!AG119</f>
        <v>0</v>
      </c>
      <c r="AG112" s="107">
        <v>0</v>
      </c>
      <c r="AH112" s="107">
        <f>OH!AI119</f>
        <v>0</v>
      </c>
      <c r="AI112" s="107">
        <f>OH!AJ119</f>
        <v>0</v>
      </c>
      <c r="AJ112" s="107">
        <f>OH!AK119</f>
        <v>0</v>
      </c>
      <c r="AK112" s="107">
        <f>OH!AL119</f>
        <v>0</v>
      </c>
      <c r="AL112" s="107">
        <f>OH!AM119</f>
        <v>0</v>
      </c>
      <c r="AM112" s="108">
        <f t="shared" si="117"/>
        <v>30522</v>
      </c>
      <c r="AO112" s="8"/>
    </row>
    <row r="113" spans="1:41" s="9" customFormat="1" ht="12.75" customHeight="1" x14ac:dyDescent="0.2">
      <c r="A113" s="170"/>
      <c r="B113" s="82" t="s">
        <v>3</v>
      </c>
      <c r="C113" s="109">
        <f>OH!D120</f>
        <v>0</v>
      </c>
      <c r="D113" s="109">
        <f>OH!E120</f>
        <v>0</v>
      </c>
      <c r="E113" s="109">
        <f>OH!F120</f>
        <v>0</v>
      </c>
      <c r="F113" s="109">
        <f>OH!G120</f>
        <v>0</v>
      </c>
      <c r="G113" s="109">
        <f>OH!H120</f>
        <v>0</v>
      </c>
      <c r="H113" s="109">
        <f>OH!I120</f>
        <v>0</v>
      </c>
      <c r="I113" s="109">
        <f>OH!J120</f>
        <v>0</v>
      </c>
      <c r="J113" s="109">
        <f>OH!K120</f>
        <v>0</v>
      </c>
      <c r="K113" s="109">
        <f>OH!L120</f>
        <v>0</v>
      </c>
      <c r="L113" s="109">
        <f>OH!M120</f>
        <v>0</v>
      </c>
      <c r="M113" s="109">
        <f>OH!N120</f>
        <v>0</v>
      </c>
      <c r="N113" s="109">
        <f>OH!O120</f>
        <v>0</v>
      </c>
      <c r="O113" s="109">
        <f>OH!P120</f>
        <v>0</v>
      </c>
      <c r="P113" s="109">
        <f>OH!Q120</f>
        <v>0</v>
      </c>
      <c r="Q113" s="109">
        <f>OH!R120</f>
        <v>0</v>
      </c>
      <c r="R113" s="109">
        <f>OH!S120</f>
        <v>0</v>
      </c>
      <c r="S113" s="109">
        <f>OH!T120</f>
        <v>0</v>
      </c>
      <c r="T113" s="109">
        <f>OH!U120</f>
        <v>0</v>
      </c>
      <c r="U113" s="109">
        <f>OH!V120</f>
        <v>0</v>
      </c>
      <c r="V113" s="109">
        <f>OH!W120</f>
        <v>0</v>
      </c>
      <c r="W113" s="109">
        <f>OH!X120</f>
        <v>4926236</v>
      </c>
      <c r="X113" s="109">
        <f>OH!Y120</f>
        <v>4254767</v>
      </c>
      <c r="Y113" s="109">
        <f>OH!Z120</f>
        <v>1929111.43</v>
      </c>
      <c r="Z113" s="109">
        <f>OH!AA120</f>
        <v>0</v>
      </c>
      <c r="AA113" s="109">
        <f>OH!AB120</f>
        <v>0</v>
      </c>
      <c r="AB113" s="109">
        <f>OH!AC120</f>
        <v>0</v>
      </c>
      <c r="AC113" s="109">
        <f>OH!AD120</f>
        <v>0</v>
      </c>
      <c r="AD113" s="109">
        <v>19652.900000000001</v>
      </c>
      <c r="AE113" s="109">
        <f>OH!AF120</f>
        <v>0</v>
      </c>
      <c r="AF113" s="109">
        <f>OH!AG120</f>
        <v>0</v>
      </c>
      <c r="AG113" s="109">
        <v>0</v>
      </c>
      <c r="AH113" s="109">
        <f>OH!AI120</f>
        <v>0</v>
      </c>
      <c r="AI113" s="109">
        <f>OH!AJ120</f>
        <v>0</v>
      </c>
      <c r="AJ113" s="109">
        <f>OH!AK120</f>
        <v>0</v>
      </c>
      <c r="AK113" s="109">
        <f>OH!AL120</f>
        <v>0</v>
      </c>
      <c r="AL113" s="109">
        <f>OH!AM120</f>
        <v>0</v>
      </c>
      <c r="AM113" s="110">
        <f t="shared" si="117"/>
        <v>11129767.33</v>
      </c>
      <c r="AO113" s="8"/>
    </row>
    <row r="114" spans="1:41" s="9" customFormat="1" ht="12.75" customHeight="1" x14ac:dyDescent="0.2">
      <c r="A114" s="169" t="s">
        <v>15</v>
      </c>
      <c r="B114" s="81" t="s">
        <v>0</v>
      </c>
      <c r="C114" s="107">
        <f>MA!D119</f>
        <v>0</v>
      </c>
      <c r="D114" s="107">
        <f>MA!E119</f>
        <v>0</v>
      </c>
      <c r="E114" s="107">
        <f>MA!F119</f>
        <v>0</v>
      </c>
      <c r="F114" s="107">
        <f>MA!G119</f>
        <v>0</v>
      </c>
      <c r="G114" s="107">
        <f>MA!H119</f>
        <v>0</v>
      </c>
      <c r="H114" s="107">
        <f>MA!I119</f>
        <v>0</v>
      </c>
      <c r="I114" s="107">
        <f>MA!J119</f>
        <v>0</v>
      </c>
      <c r="J114" s="107">
        <f>MA!K119</f>
        <v>0</v>
      </c>
      <c r="K114" s="107">
        <f>MA!L119</f>
        <v>0</v>
      </c>
      <c r="L114" s="107">
        <f>MA!M119</f>
        <v>0</v>
      </c>
      <c r="M114" s="107">
        <f>MA!N119</f>
        <v>0</v>
      </c>
      <c r="N114" s="107">
        <f>MA!O119</f>
        <v>0</v>
      </c>
      <c r="O114" s="107">
        <f>MA!P119</f>
        <v>0</v>
      </c>
      <c r="P114" s="107">
        <f>MA!Q119</f>
        <v>0</v>
      </c>
      <c r="Q114" s="107">
        <f>MA!R119</f>
        <v>0</v>
      </c>
      <c r="R114" s="107">
        <f>MA!S119</f>
        <v>0</v>
      </c>
      <c r="S114" s="107">
        <f>MA!T119</f>
        <v>0</v>
      </c>
      <c r="T114" s="107">
        <f>MA!U119</f>
        <v>0</v>
      </c>
      <c r="U114" s="107">
        <f>MA!V119</f>
        <v>0</v>
      </c>
      <c r="V114" s="107">
        <f>MA!W119</f>
        <v>0</v>
      </c>
      <c r="W114" s="107">
        <f>MA!X119</f>
        <v>23000</v>
      </c>
      <c r="X114" s="107">
        <f>MA!Y119</f>
        <v>24032</v>
      </c>
      <c r="Y114" s="107">
        <f>MA!Z119</f>
        <v>7909</v>
      </c>
      <c r="Z114" s="107">
        <f>MA!AA119</f>
        <v>0</v>
      </c>
      <c r="AA114" s="107">
        <f>MA!AB119</f>
        <v>0</v>
      </c>
      <c r="AB114" s="107">
        <f>MA!AC119</f>
        <v>0</v>
      </c>
      <c r="AC114" s="107">
        <f>MA!AD119</f>
        <v>0</v>
      </c>
      <c r="AD114" s="107">
        <v>1234</v>
      </c>
      <c r="AE114" s="107">
        <f>MA!AF119</f>
        <v>0</v>
      </c>
      <c r="AF114" s="107">
        <f>MA!AG119</f>
        <v>0</v>
      </c>
      <c r="AG114" s="107">
        <v>0</v>
      </c>
      <c r="AH114" s="107">
        <f>MA!AI119</f>
        <v>0</v>
      </c>
      <c r="AI114" s="107">
        <f>MA!AJ119</f>
        <v>0</v>
      </c>
      <c r="AJ114" s="107">
        <f>MA!AK119</f>
        <v>0</v>
      </c>
      <c r="AK114" s="107">
        <f>MA!AL119</f>
        <v>0</v>
      </c>
      <c r="AL114" s="107">
        <f>MA!AM119</f>
        <v>0</v>
      </c>
      <c r="AM114" s="108">
        <f t="shared" si="117"/>
        <v>56175</v>
      </c>
      <c r="AO114" s="8"/>
    </row>
    <row r="115" spans="1:41" s="9" customFormat="1" ht="12.75" customHeight="1" x14ac:dyDescent="0.2">
      <c r="A115" s="170"/>
      <c r="B115" s="82" t="s">
        <v>3</v>
      </c>
      <c r="C115" s="109">
        <f>MA!D120</f>
        <v>0</v>
      </c>
      <c r="D115" s="109">
        <f>MA!E120</f>
        <v>0</v>
      </c>
      <c r="E115" s="109">
        <f>MA!F120</f>
        <v>0</v>
      </c>
      <c r="F115" s="109">
        <f>MA!G120</f>
        <v>0</v>
      </c>
      <c r="G115" s="109">
        <f>MA!H120</f>
        <v>0</v>
      </c>
      <c r="H115" s="109">
        <f>MA!I120</f>
        <v>0</v>
      </c>
      <c r="I115" s="109">
        <f>MA!J120</f>
        <v>0</v>
      </c>
      <c r="J115" s="109">
        <f>MA!K120</f>
        <v>0</v>
      </c>
      <c r="K115" s="109">
        <f>MA!L120</f>
        <v>0</v>
      </c>
      <c r="L115" s="109">
        <f>MA!M120</f>
        <v>0</v>
      </c>
      <c r="M115" s="109">
        <f>MA!N120</f>
        <v>0</v>
      </c>
      <c r="N115" s="109">
        <f>MA!O120</f>
        <v>0</v>
      </c>
      <c r="O115" s="109">
        <f>MA!P120</f>
        <v>0</v>
      </c>
      <c r="P115" s="109">
        <f>MA!Q120</f>
        <v>0</v>
      </c>
      <c r="Q115" s="109">
        <f>MA!R120</f>
        <v>0</v>
      </c>
      <c r="R115" s="109">
        <f>MA!S120</f>
        <v>0</v>
      </c>
      <c r="S115" s="109">
        <f>MA!T120</f>
        <v>0</v>
      </c>
      <c r="T115" s="109">
        <f>MA!U120</f>
        <v>0</v>
      </c>
      <c r="U115" s="109">
        <f>MA!V120</f>
        <v>0</v>
      </c>
      <c r="V115" s="109">
        <f>MA!W120</f>
        <v>0</v>
      </c>
      <c r="W115" s="109">
        <f>MA!X120</f>
        <v>5802706</v>
      </c>
      <c r="X115" s="109">
        <f>MA!Y120</f>
        <v>9049356</v>
      </c>
      <c r="Y115" s="109">
        <f>MA!Z120</f>
        <v>4101957.33</v>
      </c>
      <c r="Z115" s="109">
        <f>MA!AA120</f>
        <v>0</v>
      </c>
      <c r="AA115" s="109">
        <f>MA!AB120</f>
        <v>0</v>
      </c>
      <c r="AB115" s="109">
        <f>MA!AC120</f>
        <v>0</v>
      </c>
      <c r="AC115" s="109">
        <f>MA!AD120</f>
        <v>0</v>
      </c>
      <c r="AD115" s="109">
        <v>1145493.21</v>
      </c>
      <c r="AE115" s="109">
        <f>MA!AF120</f>
        <v>0</v>
      </c>
      <c r="AF115" s="109">
        <f>MA!AG120</f>
        <v>0</v>
      </c>
      <c r="AG115" s="109">
        <v>0</v>
      </c>
      <c r="AH115" s="109">
        <f>MA!AI120</f>
        <v>0</v>
      </c>
      <c r="AI115" s="109">
        <f>MA!AJ120</f>
        <v>0</v>
      </c>
      <c r="AJ115" s="109">
        <f>MA!AK120</f>
        <v>0</v>
      </c>
      <c r="AK115" s="109">
        <f>MA!AL120</f>
        <v>0</v>
      </c>
      <c r="AL115" s="109">
        <f>MA!AM120</f>
        <v>0</v>
      </c>
      <c r="AM115" s="110">
        <f t="shared" si="117"/>
        <v>20099512.539999999</v>
      </c>
      <c r="AO115" s="8"/>
    </row>
    <row r="116" spans="1:41" s="9" customFormat="1" ht="12.75" customHeight="1" x14ac:dyDescent="0.2">
      <c r="A116" s="169" t="s">
        <v>56</v>
      </c>
      <c r="B116" s="81" t="s">
        <v>0</v>
      </c>
      <c r="C116" s="111">
        <v>0</v>
      </c>
      <c r="D116" s="111">
        <v>0</v>
      </c>
      <c r="E116" s="111">
        <v>0</v>
      </c>
      <c r="F116" s="111">
        <v>0</v>
      </c>
      <c r="G116" s="111">
        <v>0</v>
      </c>
      <c r="H116" s="111">
        <v>0</v>
      </c>
      <c r="I116" s="111">
        <v>0</v>
      </c>
      <c r="J116" s="111">
        <v>0</v>
      </c>
      <c r="K116" s="111">
        <v>0</v>
      </c>
      <c r="L116" s="111">
        <v>0</v>
      </c>
      <c r="M116" s="111">
        <v>0</v>
      </c>
      <c r="N116" s="111">
        <v>0</v>
      </c>
      <c r="O116" s="111">
        <v>0</v>
      </c>
      <c r="P116" s="111">
        <v>0</v>
      </c>
      <c r="Q116" s="111">
        <v>0</v>
      </c>
      <c r="R116" s="111">
        <v>0</v>
      </c>
      <c r="S116" s="111">
        <v>0</v>
      </c>
      <c r="T116" s="111">
        <v>0</v>
      </c>
      <c r="U116" s="111">
        <v>0</v>
      </c>
      <c r="V116" s="111">
        <v>0</v>
      </c>
      <c r="W116" s="111">
        <v>0</v>
      </c>
      <c r="X116" s="111">
        <v>0</v>
      </c>
      <c r="Y116" s="111">
        <v>0</v>
      </c>
      <c r="Z116" s="111">
        <v>0</v>
      </c>
      <c r="AA116" s="111">
        <v>0</v>
      </c>
      <c r="AB116" s="111">
        <v>0</v>
      </c>
      <c r="AC116" s="111">
        <v>0</v>
      </c>
      <c r="AD116" s="111">
        <v>0</v>
      </c>
      <c r="AE116" s="107">
        <v>0</v>
      </c>
      <c r="AF116" s="107">
        <f>ÑU!AG119</f>
        <v>0</v>
      </c>
      <c r="AG116" s="107">
        <v>0</v>
      </c>
      <c r="AH116" s="107">
        <f>ÑU!AI119</f>
        <v>0</v>
      </c>
      <c r="AI116" s="107">
        <f>ÑU!AJ119</f>
        <v>0</v>
      </c>
      <c r="AJ116" s="107">
        <f>ÑU!AK119</f>
        <v>0</v>
      </c>
      <c r="AK116" s="107">
        <f>ÑU!AL119</f>
        <v>0</v>
      </c>
      <c r="AL116" s="107">
        <f>ÑU!AM119</f>
        <v>0</v>
      </c>
      <c r="AM116" s="108">
        <f t="shared" si="117"/>
        <v>0</v>
      </c>
      <c r="AO116" s="8"/>
    </row>
    <row r="117" spans="1:41" s="9" customFormat="1" ht="12.75" customHeight="1" x14ac:dyDescent="0.2">
      <c r="A117" s="170"/>
      <c r="B117" s="82" t="s">
        <v>3</v>
      </c>
      <c r="C117" s="112">
        <v>0</v>
      </c>
      <c r="D117" s="112">
        <v>0</v>
      </c>
      <c r="E117" s="112">
        <v>0</v>
      </c>
      <c r="F117" s="112">
        <v>0</v>
      </c>
      <c r="G117" s="112">
        <v>0</v>
      </c>
      <c r="H117" s="112">
        <v>0</v>
      </c>
      <c r="I117" s="112">
        <v>0</v>
      </c>
      <c r="J117" s="112">
        <v>0</v>
      </c>
      <c r="K117" s="112">
        <v>0</v>
      </c>
      <c r="L117" s="112">
        <v>0</v>
      </c>
      <c r="M117" s="112">
        <v>0</v>
      </c>
      <c r="N117" s="112">
        <v>0</v>
      </c>
      <c r="O117" s="112">
        <v>0</v>
      </c>
      <c r="P117" s="112">
        <v>0</v>
      </c>
      <c r="Q117" s="112">
        <v>0</v>
      </c>
      <c r="R117" s="112">
        <v>0</v>
      </c>
      <c r="S117" s="112">
        <v>0</v>
      </c>
      <c r="T117" s="112">
        <v>0</v>
      </c>
      <c r="U117" s="112">
        <v>0</v>
      </c>
      <c r="V117" s="112">
        <v>0</v>
      </c>
      <c r="W117" s="112">
        <v>0</v>
      </c>
      <c r="X117" s="112">
        <v>0</v>
      </c>
      <c r="Y117" s="112">
        <v>0</v>
      </c>
      <c r="Z117" s="112">
        <v>0</v>
      </c>
      <c r="AA117" s="112">
        <v>0</v>
      </c>
      <c r="AB117" s="112">
        <v>0</v>
      </c>
      <c r="AC117" s="112">
        <v>0</v>
      </c>
      <c r="AD117" s="112">
        <v>0</v>
      </c>
      <c r="AE117" s="109">
        <v>0</v>
      </c>
      <c r="AF117" s="109">
        <f>ÑU!AG120</f>
        <v>0</v>
      </c>
      <c r="AG117" s="109">
        <v>0</v>
      </c>
      <c r="AH117" s="109">
        <f>ÑU!AI120</f>
        <v>0</v>
      </c>
      <c r="AI117" s="109">
        <f>ÑU!AJ120</f>
        <v>0</v>
      </c>
      <c r="AJ117" s="109">
        <f>ÑU!AK120</f>
        <v>0</v>
      </c>
      <c r="AK117" s="109">
        <f>ÑU!AL120</f>
        <v>0</v>
      </c>
      <c r="AL117" s="109">
        <f>ÑU!AM120</f>
        <v>0</v>
      </c>
      <c r="AM117" s="110">
        <f t="shared" si="117"/>
        <v>0</v>
      </c>
      <c r="AO117" s="8"/>
    </row>
    <row r="118" spans="1:41" s="9" customFormat="1" ht="12.75" customHeight="1" x14ac:dyDescent="0.2">
      <c r="A118" s="169" t="s">
        <v>16</v>
      </c>
      <c r="B118" s="81" t="s">
        <v>0</v>
      </c>
      <c r="C118" s="107">
        <f>BI!D119</f>
        <v>0</v>
      </c>
      <c r="D118" s="107">
        <f>BI!E119</f>
        <v>0</v>
      </c>
      <c r="E118" s="107">
        <f>BI!F119</f>
        <v>0</v>
      </c>
      <c r="F118" s="107">
        <f>BI!G119</f>
        <v>0</v>
      </c>
      <c r="G118" s="107">
        <f>BI!H119</f>
        <v>0</v>
      </c>
      <c r="H118" s="107">
        <f>BI!I119</f>
        <v>0</v>
      </c>
      <c r="I118" s="107">
        <f>BI!J119</f>
        <v>0</v>
      </c>
      <c r="J118" s="107">
        <f>BI!K119</f>
        <v>0</v>
      </c>
      <c r="K118" s="107">
        <f>BI!L119</f>
        <v>0</v>
      </c>
      <c r="L118" s="107">
        <f>BI!M119</f>
        <v>0</v>
      </c>
      <c r="M118" s="107">
        <f>BI!N119</f>
        <v>0</v>
      </c>
      <c r="N118" s="107">
        <f>BI!O119</f>
        <v>0</v>
      </c>
      <c r="O118" s="107">
        <f>BI!P119</f>
        <v>0</v>
      </c>
      <c r="P118" s="107">
        <f>BI!Q119</f>
        <v>0</v>
      </c>
      <c r="Q118" s="107">
        <f>BI!R119</f>
        <v>0</v>
      </c>
      <c r="R118" s="107">
        <f>BI!S119</f>
        <v>0</v>
      </c>
      <c r="S118" s="107">
        <f>BI!T119</f>
        <v>0</v>
      </c>
      <c r="T118" s="107">
        <f>BI!U119</f>
        <v>0</v>
      </c>
      <c r="U118" s="107">
        <f>BI!V119</f>
        <v>0</v>
      </c>
      <c r="V118" s="107">
        <f>BI!W119</f>
        <v>0</v>
      </c>
      <c r="W118" s="107">
        <f>BI!X119</f>
        <v>50893</v>
      </c>
      <c r="X118" s="107">
        <f>BI!Y119</f>
        <v>38164</v>
      </c>
      <c r="Y118" s="107">
        <f>BI!Z119</f>
        <v>8259</v>
      </c>
      <c r="Z118" s="107">
        <f>BI!AA119</f>
        <v>0</v>
      </c>
      <c r="AA118" s="107">
        <f>BI!AB119</f>
        <v>0</v>
      </c>
      <c r="AB118" s="107">
        <f>BI!AC119</f>
        <v>0</v>
      </c>
      <c r="AC118" s="107">
        <f>BI!AD119</f>
        <v>0</v>
      </c>
      <c r="AD118" s="107">
        <v>701</v>
      </c>
      <c r="AE118" s="107">
        <f>BI!AF119</f>
        <v>0</v>
      </c>
      <c r="AF118" s="107">
        <f>BI!AG119</f>
        <v>0</v>
      </c>
      <c r="AG118" s="107">
        <v>0</v>
      </c>
      <c r="AH118" s="107">
        <f>BI!AI119</f>
        <v>0</v>
      </c>
      <c r="AI118" s="107">
        <f>BI!AJ119</f>
        <v>0</v>
      </c>
      <c r="AJ118" s="107">
        <f>BI!AK119</f>
        <v>0</v>
      </c>
      <c r="AK118" s="107">
        <f>BI!AL119</f>
        <v>0</v>
      </c>
      <c r="AL118" s="107">
        <f>BI!AM119</f>
        <v>0</v>
      </c>
      <c r="AM118" s="108">
        <f t="shared" si="117"/>
        <v>98017</v>
      </c>
      <c r="AO118" s="8"/>
    </row>
    <row r="119" spans="1:41" s="9" customFormat="1" ht="12.75" customHeight="1" x14ac:dyDescent="0.2">
      <c r="A119" s="170"/>
      <c r="B119" s="82" t="s">
        <v>3</v>
      </c>
      <c r="C119" s="109">
        <f>BI!D120</f>
        <v>0</v>
      </c>
      <c r="D119" s="109">
        <f>BI!E120</f>
        <v>0</v>
      </c>
      <c r="E119" s="109">
        <f>BI!F120</f>
        <v>0</v>
      </c>
      <c r="F119" s="109">
        <f>BI!G120</f>
        <v>0</v>
      </c>
      <c r="G119" s="109">
        <f>BI!H120</f>
        <v>0</v>
      </c>
      <c r="H119" s="109">
        <f>BI!I120</f>
        <v>0</v>
      </c>
      <c r="I119" s="109">
        <f>BI!J120</f>
        <v>0</v>
      </c>
      <c r="J119" s="109">
        <f>BI!K120</f>
        <v>0</v>
      </c>
      <c r="K119" s="109">
        <f>BI!L120</f>
        <v>0</v>
      </c>
      <c r="L119" s="109">
        <f>BI!M120</f>
        <v>0</v>
      </c>
      <c r="M119" s="109">
        <f>BI!N120</f>
        <v>0</v>
      </c>
      <c r="N119" s="109">
        <f>BI!O120</f>
        <v>0</v>
      </c>
      <c r="O119" s="109">
        <f>BI!P120</f>
        <v>0</v>
      </c>
      <c r="P119" s="109">
        <f>BI!Q120</f>
        <v>0</v>
      </c>
      <c r="Q119" s="109">
        <f>BI!R120</f>
        <v>0</v>
      </c>
      <c r="R119" s="109">
        <f>BI!S120</f>
        <v>0</v>
      </c>
      <c r="S119" s="109">
        <f>BI!T120</f>
        <v>0</v>
      </c>
      <c r="T119" s="109">
        <f>BI!U120</f>
        <v>0</v>
      </c>
      <c r="U119" s="109">
        <f>BI!V120</f>
        <v>0</v>
      </c>
      <c r="V119" s="109">
        <f>BI!W120</f>
        <v>0</v>
      </c>
      <c r="W119" s="109">
        <f>BI!X120</f>
        <v>11931613</v>
      </c>
      <c r="X119" s="109">
        <f>BI!Y120</f>
        <v>14396811</v>
      </c>
      <c r="Y119" s="109">
        <f>BI!Z120</f>
        <v>4748911.5999999996</v>
      </c>
      <c r="Z119" s="109">
        <f>BI!AA120</f>
        <v>0</v>
      </c>
      <c r="AA119" s="109">
        <f>BI!AB120</f>
        <v>0</v>
      </c>
      <c r="AB119" s="109">
        <f>BI!AC120</f>
        <v>0</v>
      </c>
      <c r="AC119" s="109">
        <f>BI!AD120</f>
        <v>0</v>
      </c>
      <c r="AD119" s="109">
        <v>184910</v>
      </c>
      <c r="AE119" s="109">
        <f>BI!AF120</f>
        <v>0</v>
      </c>
      <c r="AF119" s="109">
        <f>BI!AG120</f>
        <v>0</v>
      </c>
      <c r="AG119" s="109">
        <v>0</v>
      </c>
      <c r="AH119" s="109">
        <f>BI!AI120</f>
        <v>0</v>
      </c>
      <c r="AI119" s="109">
        <f>BI!AJ120</f>
        <v>0</v>
      </c>
      <c r="AJ119" s="109">
        <f>BI!AK120</f>
        <v>0</v>
      </c>
      <c r="AK119" s="109">
        <f>BI!AL120</f>
        <v>0</v>
      </c>
      <c r="AL119" s="109">
        <f>BI!AM120</f>
        <v>0</v>
      </c>
      <c r="AM119" s="110">
        <f t="shared" si="117"/>
        <v>31262245.600000001</v>
      </c>
      <c r="AO119" s="8"/>
    </row>
    <row r="120" spans="1:41" s="9" customFormat="1" ht="12.75" customHeight="1" x14ac:dyDescent="0.2">
      <c r="A120" s="169" t="s">
        <v>17</v>
      </c>
      <c r="B120" s="81" t="s">
        <v>0</v>
      </c>
      <c r="C120" s="107">
        <f>AR!D119</f>
        <v>0</v>
      </c>
      <c r="D120" s="107">
        <f>AR!E119</f>
        <v>0</v>
      </c>
      <c r="E120" s="107">
        <f>AR!F119</f>
        <v>0</v>
      </c>
      <c r="F120" s="107">
        <f>AR!G119</f>
        <v>0</v>
      </c>
      <c r="G120" s="107">
        <f>AR!H119</f>
        <v>0</v>
      </c>
      <c r="H120" s="107">
        <f>AR!I119</f>
        <v>0</v>
      </c>
      <c r="I120" s="107">
        <f>AR!J119</f>
        <v>0</v>
      </c>
      <c r="J120" s="107">
        <f>AR!K119</f>
        <v>0</v>
      </c>
      <c r="K120" s="107">
        <f>AR!L119</f>
        <v>0</v>
      </c>
      <c r="L120" s="107">
        <f>AR!M119</f>
        <v>0</v>
      </c>
      <c r="M120" s="107">
        <f>AR!N119</f>
        <v>0</v>
      </c>
      <c r="N120" s="107">
        <f>AR!O119</f>
        <v>0</v>
      </c>
      <c r="O120" s="107">
        <f>AR!P119</f>
        <v>0</v>
      </c>
      <c r="P120" s="107">
        <f>AR!Q119</f>
        <v>0</v>
      </c>
      <c r="Q120" s="107">
        <f>AR!R119</f>
        <v>0</v>
      </c>
      <c r="R120" s="107">
        <f>AR!S119</f>
        <v>0</v>
      </c>
      <c r="S120" s="107">
        <f>AR!T119</f>
        <v>0</v>
      </c>
      <c r="T120" s="107">
        <f>AR!U119</f>
        <v>0</v>
      </c>
      <c r="U120" s="107">
        <f>AR!V119</f>
        <v>0</v>
      </c>
      <c r="V120" s="107">
        <f>AR!W119</f>
        <v>0</v>
      </c>
      <c r="W120" s="107">
        <f>AR!X119</f>
        <v>2673</v>
      </c>
      <c r="X120" s="107">
        <f>AR!Y119</f>
        <v>1872</v>
      </c>
      <c r="Y120" s="107">
        <f>AR!Z119</f>
        <v>453</v>
      </c>
      <c r="Z120" s="107">
        <f>AR!AA119</f>
        <v>0</v>
      </c>
      <c r="AA120" s="107">
        <f>AR!AB119</f>
        <v>0</v>
      </c>
      <c r="AB120" s="107">
        <f>AR!AC119</f>
        <v>0</v>
      </c>
      <c r="AC120" s="107">
        <f>AR!AD119</f>
        <v>0</v>
      </c>
      <c r="AD120" s="107">
        <v>0</v>
      </c>
      <c r="AE120" s="107">
        <f>AR!AF119</f>
        <v>0</v>
      </c>
      <c r="AF120" s="107">
        <f>AR!AG119</f>
        <v>0</v>
      </c>
      <c r="AG120" s="107">
        <v>0</v>
      </c>
      <c r="AH120" s="107">
        <f>AR!AI119</f>
        <v>0</v>
      </c>
      <c r="AI120" s="107">
        <f>AR!AJ119</f>
        <v>0</v>
      </c>
      <c r="AJ120" s="107">
        <f>AR!AK119</f>
        <v>0</v>
      </c>
      <c r="AK120" s="107">
        <f>AR!AL119</f>
        <v>0</v>
      </c>
      <c r="AL120" s="107">
        <f>AR!AM119</f>
        <v>0</v>
      </c>
      <c r="AM120" s="108">
        <f t="shared" si="117"/>
        <v>4998</v>
      </c>
      <c r="AO120" s="8"/>
    </row>
    <row r="121" spans="1:41" s="9" customFormat="1" ht="12.75" customHeight="1" x14ac:dyDescent="0.2">
      <c r="A121" s="170"/>
      <c r="B121" s="82" t="s">
        <v>3</v>
      </c>
      <c r="C121" s="109">
        <f>AR!D120</f>
        <v>0</v>
      </c>
      <c r="D121" s="109">
        <f>AR!E120</f>
        <v>0</v>
      </c>
      <c r="E121" s="109">
        <f>AR!F120</f>
        <v>0</v>
      </c>
      <c r="F121" s="109">
        <f>AR!G120</f>
        <v>0</v>
      </c>
      <c r="G121" s="109">
        <f>AR!H120</f>
        <v>0</v>
      </c>
      <c r="H121" s="109">
        <f>AR!I120</f>
        <v>0</v>
      </c>
      <c r="I121" s="109">
        <f>AR!J120</f>
        <v>0</v>
      </c>
      <c r="J121" s="109">
        <f>AR!K120</f>
        <v>0</v>
      </c>
      <c r="K121" s="109">
        <f>AR!L120</f>
        <v>0</v>
      </c>
      <c r="L121" s="109">
        <f>AR!M120</f>
        <v>0</v>
      </c>
      <c r="M121" s="109">
        <f>AR!N120</f>
        <v>0</v>
      </c>
      <c r="N121" s="109">
        <f>AR!O120</f>
        <v>0</v>
      </c>
      <c r="O121" s="109">
        <f>AR!P120</f>
        <v>0</v>
      </c>
      <c r="P121" s="109">
        <f>AR!Q120</f>
        <v>0</v>
      </c>
      <c r="Q121" s="109">
        <f>AR!R120</f>
        <v>0</v>
      </c>
      <c r="R121" s="109">
        <f>AR!S120</f>
        <v>0</v>
      </c>
      <c r="S121" s="109">
        <f>AR!T120</f>
        <v>0</v>
      </c>
      <c r="T121" s="109">
        <f>AR!U120</f>
        <v>0</v>
      </c>
      <c r="U121" s="109">
        <f>AR!V120</f>
        <v>0</v>
      </c>
      <c r="V121" s="109">
        <f>AR!W120</f>
        <v>0</v>
      </c>
      <c r="W121" s="109">
        <f>AR!X120</f>
        <v>606535</v>
      </c>
      <c r="X121" s="109">
        <f>AR!Y120</f>
        <v>581697</v>
      </c>
      <c r="Y121" s="109">
        <f>AR!Z120</f>
        <v>233190.46</v>
      </c>
      <c r="Z121" s="109">
        <f>AR!AA120</f>
        <v>0</v>
      </c>
      <c r="AA121" s="109">
        <f>AR!AB120</f>
        <v>0</v>
      </c>
      <c r="AB121" s="109">
        <f>AR!AC120</f>
        <v>0</v>
      </c>
      <c r="AC121" s="109">
        <f>AR!AD120</f>
        <v>0</v>
      </c>
      <c r="AD121" s="109">
        <v>0</v>
      </c>
      <c r="AE121" s="109">
        <f>AR!AF120</f>
        <v>0</v>
      </c>
      <c r="AF121" s="109">
        <f>AR!AG120</f>
        <v>0</v>
      </c>
      <c r="AG121" s="109">
        <v>0</v>
      </c>
      <c r="AH121" s="109">
        <f>AR!AI120</f>
        <v>0</v>
      </c>
      <c r="AI121" s="109">
        <f>AR!AJ120</f>
        <v>0</v>
      </c>
      <c r="AJ121" s="109">
        <f>AR!AK120</f>
        <v>0</v>
      </c>
      <c r="AK121" s="109">
        <f>AR!AL120</f>
        <v>0</v>
      </c>
      <c r="AL121" s="109">
        <f>AR!AM120</f>
        <v>0</v>
      </c>
      <c r="AM121" s="110">
        <f t="shared" si="117"/>
        <v>1421422.46</v>
      </c>
      <c r="AO121" s="8"/>
    </row>
    <row r="122" spans="1:41" s="9" customFormat="1" ht="12.75" customHeight="1" x14ac:dyDescent="0.2">
      <c r="A122" s="169" t="s">
        <v>18</v>
      </c>
      <c r="B122" s="81" t="s">
        <v>0</v>
      </c>
      <c r="C122" s="107">
        <f>LR!D119</f>
        <v>0</v>
      </c>
      <c r="D122" s="107">
        <f>LR!E119</f>
        <v>0</v>
      </c>
      <c r="E122" s="107">
        <f>LR!F119</f>
        <v>0</v>
      </c>
      <c r="F122" s="107">
        <f>LR!G119</f>
        <v>0</v>
      </c>
      <c r="G122" s="107">
        <f>LR!H119</f>
        <v>0</v>
      </c>
      <c r="H122" s="107">
        <f>LR!I119</f>
        <v>0</v>
      </c>
      <c r="I122" s="107">
        <f>LR!J119</f>
        <v>0</v>
      </c>
      <c r="J122" s="107">
        <f>LR!K119</f>
        <v>0</v>
      </c>
      <c r="K122" s="107">
        <f>LR!L119</f>
        <v>0</v>
      </c>
      <c r="L122" s="107">
        <f>LR!M119</f>
        <v>0</v>
      </c>
      <c r="M122" s="107">
        <f>LR!N119</f>
        <v>0</v>
      </c>
      <c r="N122" s="107">
        <f>LR!O119</f>
        <v>0</v>
      </c>
      <c r="O122" s="107">
        <f>LR!P119</f>
        <v>0</v>
      </c>
      <c r="P122" s="107">
        <f>LR!Q119</f>
        <v>0</v>
      </c>
      <c r="Q122" s="107">
        <f>LR!R119</f>
        <v>0</v>
      </c>
      <c r="R122" s="107">
        <f>LR!S119</f>
        <v>0</v>
      </c>
      <c r="S122" s="107">
        <f>LR!T119</f>
        <v>0</v>
      </c>
      <c r="T122" s="107">
        <f>LR!U119</f>
        <v>0</v>
      </c>
      <c r="U122" s="107">
        <f>LR!V119</f>
        <v>0</v>
      </c>
      <c r="V122" s="107">
        <f>LR!W119</f>
        <v>0</v>
      </c>
      <c r="W122" s="107">
        <f>LR!X119</f>
        <v>0</v>
      </c>
      <c r="X122" s="107">
        <f>LR!Y119</f>
        <v>0</v>
      </c>
      <c r="Y122" s="107">
        <f>LR!Z119</f>
        <v>0</v>
      </c>
      <c r="Z122" s="107">
        <f>LR!AA119</f>
        <v>0</v>
      </c>
      <c r="AA122" s="107">
        <f>LR!AB119</f>
        <v>0</v>
      </c>
      <c r="AB122" s="107">
        <f>LR!AC119</f>
        <v>0</v>
      </c>
      <c r="AC122" s="107">
        <f>LR!AD119</f>
        <v>0</v>
      </c>
      <c r="AD122" s="107">
        <v>0</v>
      </c>
      <c r="AE122" s="107">
        <f>LR!AF119</f>
        <v>0</v>
      </c>
      <c r="AF122" s="107">
        <f>LR!AG119</f>
        <v>0</v>
      </c>
      <c r="AG122" s="107">
        <v>0</v>
      </c>
      <c r="AH122" s="107">
        <f>LR!AI119</f>
        <v>0</v>
      </c>
      <c r="AI122" s="107">
        <f>LR!AJ119</f>
        <v>0</v>
      </c>
      <c r="AJ122" s="107">
        <f>LR!AK119</f>
        <v>0</v>
      </c>
      <c r="AK122" s="107">
        <f>LR!AL119</f>
        <v>0</v>
      </c>
      <c r="AL122" s="107">
        <f>LR!AM119</f>
        <v>0</v>
      </c>
      <c r="AM122" s="108">
        <f t="shared" si="117"/>
        <v>0</v>
      </c>
      <c r="AO122" s="8"/>
    </row>
    <row r="123" spans="1:41" s="9" customFormat="1" ht="12.75" customHeight="1" x14ac:dyDescent="0.2">
      <c r="A123" s="170"/>
      <c r="B123" s="82" t="s">
        <v>3</v>
      </c>
      <c r="C123" s="109">
        <f>LR!D120</f>
        <v>0</v>
      </c>
      <c r="D123" s="109">
        <f>LR!E120</f>
        <v>0</v>
      </c>
      <c r="E123" s="109">
        <f>LR!F120</f>
        <v>0</v>
      </c>
      <c r="F123" s="109">
        <f>LR!G120</f>
        <v>0</v>
      </c>
      <c r="G123" s="109">
        <f>LR!H120</f>
        <v>0</v>
      </c>
      <c r="H123" s="109">
        <f>LR!I120</f>
        <v>0</v>
      </c>
      <c r="I123" s="109">
        <f>LR!J120</f>
        <v>0</v>
      </c>
      <c r="J123" s="109">
        <f>LR!K120</f>
        <v>0</v>
      </c>
      <c r="K123" s="109">
        <f>LR!L120</f>
        <v>0</v>
      </c>
      <c r="L123" s="109">
        <f>LR!M120</f>
        <v>0</v>
      </c>
      <c r="M123" s="109">
        <f>LR!N120</f>
        <v>0</v>
      </c>
      <c r="N123" s="109">
        <f>LR!O120</f>
        <v>0</v>
      </c>
      <c r="O123" s="109">
        <f>LR!P120</f>
        <v>0</v>
      </c>
      <c r="P123" s="109">
        <f>LR!Q120</f>
        <v>0</v>
      </c>
      <c r="Q123" s="109">
        <f>LR!R120</f>
        <v>0</v>
      </c>
      <c r="R123" s="109">
        <f>LR!S120</f>
        <v>0</v>
      </c>
      <c r="S123" s="109">
        <f>LR!T120</f>
        <v>0</v>
      </c>
      <c r="T123" s="109">
        <f>LR!U120</f>
        <v>0</v>
      </c>
      <c r="U123" s="109">
        <f>LR!V120</f>
        <v>0</v>
      </c>
      <c r="V123" s="109">
        <f>LR!W120</f>
        <v>0</v>
      </c>
      <c r="W123" s="109">
        <f>LR!X120</f>
        <v>0</v>
      </c>
      <c r="X123" s="109">
        <f>LR!Y120</f>
        <v>0</v>
      </c>
      <c r="Y123" s="109">
        <f>LR!Z120</f>
        <v>0</v>
      </c>
      <c r="Z123" s="109">
        <f>LR!AA120</f>
        <v>0</v>
      </c>
      <c r="AA123" s="109">
        <f>LR!AB120</f>
        <v>0</v>
      </c>
      <c r="AB123" s="109">
        <f>LR!AC120</f>
        <v>0</v>
      </c>
      <c r="AC123" s="109">
        <f>LR!AD120</f>
        <v>0</v>
      </c>
      <c r="AD123" s="109">
        <v>0</v>
      </c>
      <c r="AE123" s="109">
        <f>LR!AF120</f>
        <v>0</v>
      </c>
      <c r="AF123" s="109">
        <f>LR!AG120</f>
        <v>0</v>
      </c>
      <c r="AG123" s="109">
        <v>0</v>
      </c>
      <c r="AH123" s="109">
        <f>LR!AI120</f>
        <v>0</v>
      </c>
      <c r="AI123" s="109">
        <f>LR!AJ120</f>
        <v>0</v>
      </c>
      <c r="AJ123" s="109">
        <f>LR!AK120</f>
        <v>0</v>
      </c>
      <c r="AK123" s="109">
        <f>LR!AL120</f>
        <v>0</v>
      </c>
      <c r="AL123" s="109">
        <f>LR!AM120</f>
        <v>0</v>
      </c>
      <c r="AM123" s="110">
        <f t="shared" si="117"/>
        <v>0</v>
      </c>
      <c r="AO123" s="8"/>
    </row>
    <row r="124" spans="1:41" s="9" customFormat="1" ht="12.75" customHeight="1" x14ac:dyDescent="0.2">
      <c r="A124" s="169" t="s">
        <v>19</v>
      </c>
      <c r="B124" s="81" t="s">
        <v>0</v>
      </c>
      <c r="C124" s="107">
        <f>LL!D119</f>
        <v>0</v>
      </c>
      <c r="D124" s="107">
        <f>LL!E119</f>
        <v>0</v>
      </c>
      <c r="E124" s="107">
        <f>LL!F119</f>
        <v>0</v>
      </c>
      <c r="F124" s="107">
        <f>LL!G119</f>
        <v>0</v>
      </c>
      <c r="G124" s="107">
        <f>LL!H119</f>
        <v>0</v>
      </c>
      <c r="H124" s="107">
        <f>LL!I119</f>
        <v>0</v>
      </c>
      <c r="I124" s="107">
        <f>LL!J119</f>
        <v>0</v>
      </c>
      <c r="J124" s="107">
        <f>LL!K119</f>
        <v>0</v>
      </c>
      <c r="K124" s="107">
        <f>LL!L119</f>
        <v>0</v>
      </c>
      <c r="L124" s="107">
        <f>LL!M119</f>
        <v>0</v>
      </c>
      <c r="M124" s="107">
        <f>LL!N119</f>
        <v>0</v>
      </c>
      <c r="N124" s="107">
        <f>LL!O119</f>
        <v>0</v>
      </c>
      <c r="O124" s="107">
        <f>LL!P119</f>
        <v>0</v>
      </c>
      <c r="P124" s="107">
        <f>LL!Q119</f>
        <v>0</v>
      </c>
      <c r="Q124" s="107">
        <f>LL!R119</f>
        <v>0</v>
      </c>
      <c r="R124" s="107">
        <f>LL!S119</f>
        <v>0</v>
      </c>
      <c r="S124" s="107">
        <f>LL!T119</f>
        <v>0</v>
      </c>
      <c r="T124" s="107">
        <f>LL!U119</f>
        <v>0</v>
      </c>
      <c r="U124" s="107">
        <f>LL!V119</f>
        <v>0</v>
      </c>
      <c r="V124" s="107">
        <f>LL!W119</f>
        <v>0</v>
      </c>
      <c r="W124" s="107">
        <f>LL!X119</f>
        <v>0</v>
      </c>
      <c r="X124" s="107">
        <f>LL!Y119</f>
        <v>0</v>
      </c>
      <c r="Y124" s="107">
        <f>LL!Z119</f>
        <v>0</v>
      </c>
      <c r="Z124" s="107">
        <f>LL!AA119</f>
        <v>0</v>
      </c>
      <c r="AA124" s="107">
        <f>LL!AB119</f>
        <v>0</v>
      </c>
      <c r="AB124" s="107">
        <f>LL!AC119</f>
        <v>0</v>
      </c>
      <c r="AC124" s="107">
        <f>LL!AD119</f>
        <v>0</v>
      </c>
      <c r="AD124" s="107">
        <v>0</v>
      </c>
      <c r="AE124" s="107">
        <f>LL!AF119</f>
        <v>0</v>
      </c>
      <c r="AF124" s="107">
        <f>LL!AG119</f>
        <v>0</v>
      </c>
      <c r="AG124" s="107">
        <v>0</v>
      </c>
      <c r="AH124" s="107">
        <f>LL!AI119</f>
        <v>0</v>
      </c>
      <c r="AI124" s="107">
        <f>LL!AJ119</f>
        <v>0</v>
      </c>
      <c r="AJ124" s="107">
        <f>LL!AK119</f>
        <v>0</v>
      </c>
      <c r="AK124" s="107">
        <f>LL!AL119</f>
        <v>0</v>
      </c>
      <c r="AL124" s="107">
        <f>LL!AM119</f>
        <v>0</v>
      </c>
      <c r="AM124" s="108">
        <f>SUM(C124:AL124)</f>
        <v>0</v>
      </c>
      <c r="AO124" s="8"/>
    </row>
    <row r="125" spans="1:41" s="9" customFormat="1" ht="12.75" customHeight="1" x14ac:dyDescent="0.2">
      <c r="A125" s="170"/>
      <c r="B125" s="82" t="s">
        <v>3</v>
      </c>
      <c r="C125" s="109">
        <f>LL!D120</f>
        <v>0</v>
      </c>
      <c r="D125" s="109">
        <f>LL!E120</f>
        <v>0</v>
      </c>
      <c r="E125" s="109">
        <f>LL!F120</f>
        <v>0</v>
      </c>
      <c r="F125" s="109">
        <f>LL!G120</f>
        <v>0</v>
      </c>
      <c r="G125" s="109">
        <f>LL!H120</f>
        <v>0</v>
      </c>
      <c r="H125" s="109">
        <f>LL!I120</f>
        <v>0</v>
      </c>
      <c r="I125" s="109">
        <f>LL!J120</f>
        <v>0</v>
      </c>
      <c r="J125" s="109">
        <f>LL!K120</f>
        <v>0</v>
      </c>
      <c r="K125" s="109">
        <f>LL!L120</f>
        <v>0</v>
      </c>
      <c r="L125" s="109">
        <f>LL!M120</f>
        <v>0</v>
      </c>
      <c r="M125" s="109">
        <f>LL!N120</f>
        <v>0</v>
      </c>
      <c r="N125" s="109">
        <f>LL!O120</f>
        <v>0</v>
      </c>
      <c r="O125" s="109">
        <f>LL!P120</f>
        <v>0</v>
      </c>
      <c r="P125" s="109">
        <f>LL!Q120</f>
        <v>0</v>
      </c>
      <c r="Q125" s="109">
        <f>LL!R120</f>
        <v>0</v>
      </c>
      <c r="R125" s="109">
        <f>LL!S120</f>
        <v>0</v>
      </c>
      <c r="S125" s="109">
        <f>LL!T120</f>
        <v>0</v>
      </c>
      <c r="T125" s="109">
        <f>LL!U120</f>
        <v>0</v>
      </c>
      <c r="U125" s="109">
        <f>LL!V120</f>
        <v>0</v>
      </c>
      <c r="V125" s="109">
        <f>LL!W120</f>
        <v>0</v>
      </c>
      <c r="W125" s="109">
        <f>LL!X120</f>
        <v>0</v>
      </c>
      <c r="X125" s="109">
        <f>LL!Y120</f>
        <v>0</v>
      </c>
      <c r="Y125" s="109">
        <f>LL!Z120</f>
        <v>0</v>
      </c>
      <c r="Z125" s="109">
        <f>LL!AA120</f>
        <v>0</v>
      </c>
      <c r="AA125" s="109">
        <f>LL!AB120</f>
        <v>0</v>
      </c>
      <c r="AB125" s="109">
        <f>LL!AC120</f>
        <v>0</v>
      </c>
      <c r="AC125" s="109">
        <f>LL!AD120</f>
        <v>0</v>
      </c>
      <c r="AD125" s="109">
        <v>0</v>
      </c>
      <c r="AE125" s="109">
        <f>LL!AF120</f>
        <v>0</v>
      </c>
      <c r="AF125" s="109">
        <f>LL!AG120</f>
        <v>0</v>
      </c>
      <c r="AG125" s="109">
        <v>0</v>
      </c>
      <c r="AH125" s="109">
        <f>LL!AI120</f>
        <v>0</v>
      </c>
      <c r="AI125" s="109">
        <f>LL!AJ120</f>
        <v>0</v>
      </c>
      <c r="AJ125" s="109">
        <f>LL!AK120</f>
        <v>0</v>
      </c>
      <c r="AK125" s="109">
        <f>LL!AL120</f>
        <v>0</v>
      </c>
      <c r="AL125" s="109">
        <f>LL!AM120</f>
        <v>0</v>
      </c>
      <c r="AM125" s="110">
        <f t="shared" si="117"/>
        <v>0</v>
      </c>
      <c r="AO125" s="8"/>
    </row>
    <row r="126" spans="1:41" s="9" customFormat="1" ht="12.75" customHeight="1" x14ac:dyDescent="0.2">
      <c r="A126" s="169" t="s">
        <v>40</v>
      </c>
      <c r="B126" s="81" t="s">
        <v>0</v>
      </c>
      <c r="C126" s="107">
        <f>AY!D119</f>
        <v>0</v>
      </c>
      <c r="D126" s="107">
        <f>AY!E119</f>
        <v>0</v>
      </c>
      <c r="E126" s="107">
        <f>AY!F119</f>
        <v>0</v>
      </c>
      <c r="F126" s="107">
        <f>AY!G119</f>
        <v>0</v>
      </c>
      <c r="G126" s="107">
        <f>AY!H119</f>
        <v>0</v>
      </c>
      <c r="H126" s="107">
        <f>AY!I119</f>
        <v>0</v>
      </c>
      <c r="I126" s="107">
        <f>AY!J119</f>
        <v>0</v>
      </c>
      <c r="J126" s="107">
        <f>AY!K119</f>
        <v>0</v>
      </c>
      <c r="K126" s="107">
        <f>AY!L119</f>
        <v>0</v>
      </c>
      <c r="L126" s="107">
        <f>AY!M119</f>
        <v>0</v>
      </c>
      <c r="M126" s="107">
        <f>AY!N119</f>
        <v>0</v>
      </c>
      <c r="N126" s="107">
        <f>AY!O119</f>
        <v>0</v>
      </c>
      <c r="O126" s="107">
        <f>AY!P119</f>
        <v>0</v>
      </c>
      <c r="P126" s="107">
        <f>AY!Q119</f>
        <v>0</v>
      </c>
      <c r="Q126" s="107">
        <f>AY!R119</f>
        <v>0</v>
      </c>
      <c r="R126" s="107">
        <f>AY!S119</f>
        <v>0</v>
      </c>
      <c r="S126" s="107">
        <f>AY!T119</f>
        <v>0</v>
      </c>
      <c r="T126" s="107">
        <f>AY!U119</f>
        <v>0</v>
      </c>
      <c r="U126" s="107">
        <f>AY!V119</f>
        <v>0</v>
      </c>
      <c r="V126" s="107">
        <f>AY!W119</f>
        <v>0</v>
      </c>
      <c r="W126" s="107">
        <f>AY!X119</f>
        <v>0</v>
      </c>
      <c r="X126" s="107">
        <f>AY!Y119</f>
        <v>0</v>
      </c>
      <c r="Y126" s="107">
        <f>AY!Z119</f>
        <v>0</v>
      </c>
      <c r="Z126" s="107">
        <f>AY!AA119</f>
        <v>0</v>
      </c>
      <c r="AA126" s="107">
        <f>AY!AB119</f>
        <v>0</v>
      </c>
      <c r="AB126" s="107">
        <f>AY!AC119</f>
        <v>0</v>
      </c>
      <c r="AC126" s="107">
        <f>AY!AD119</f>
        <v>0</v>
      </c>
      <c r="AD126" s="107">
        <v>0</v>
      </c>
      <c r="AE126" s="107">
        <f>AY!AF119</f>
        <v>0</v>
      </c>
      <c r="AF126" s="107">
        <f>AY!AG119</f>
        <v>0</v>
      </c>
      <c r="AG126" s="107">
        <v>0</v>
      </c>
      <c r="AH126" s="107">
        <f>AY!AI119</f>
        <v>0</v>
      </c>
      <c r="AI126" s="107">
        <f>AY!AJ119</f>
        <v>0</v>
      </c>
      <c r="AJ126" s="107">
        <f>AY!AK119</f>
        <v>0</v>
      </c>
      <c r="AK126" s="107">
        <f>AY!AL119</f>
        <v>0</v>
      </c>
      <c r="AL126" s="107">
        <f>AY!AM119</f>
        <v>0</v>
      </c>
      <c r="AM126" s="108">
        <f t="shared" si="117"/>
        <v>0</v>
      </c>
      <c r="AO126" s="8"/>
    </row>
    <row r="127" spans="1:41" s="9" customFormat="1" ht="12.75" customHeight="1" x14ac:dyDescent="0.2">
      <c r="A127" s="170"/>
      <c r="B127" s="82" t="s">
        <v>3</v>
      </c>
      <c r="C127" s="109">
        <f>AY!D120</f>
        <v>0</v>
      </c>
      <c r="D127" s="109">
        <f>AY!E120</f>
        <v>0</v>
      </c>
      <c r="E127" s="109">
        <f>AY!F120</f>
        <v>0</v>
      </c>
      <c r="F127" s="109">
        <f>AY!G120</f>
        <v>0</v>
      </c>
      <c r="G127" s="109">
        <f>AY!H120</f>
        <v>0</v>
      </c>
      <c r="H127" s="109">
        <f>AY!I120</f>
        <v>0</v>
      </c>
      <c r="I127" s="109">
        <f>AY!J120</f>
        <v>0</v>
      </c>
      <c r="J127" s="109">
        <f>AY!K120</f>
        <v>0</v>
      </c>
      <c r="K127" s="109">
        <f>AY!L120</f>
        <v>0</v>
      </c>
      <c r="L127" s="109">
        <f>AY!M120</f>
        <v>0</v>
      </c>
      <c r="M127" s="109">
        <f>AY!N120</f>
        <v>0</v>
      </c>
      <c r="N127" s="109">
        <f>AY!O120</f>
        <v>0</v>
      </c>
      <c r="O127" s="109">
        <f>AY!P120</f>
        <v>0</v>
      </c>
      <c r="P127" s="109">
        <f>AY!Q120</f>
        <v>0</v>
      </c>
      <c r="Q127" s="109">
        <f>AY!R120</f>
        <v>0</v>
      </c>
      <c r="R127" s="109">
        <f>AY!S120</f>
        <v>0</v>
      </c>
      <c r="S127" s="109">
        <f>AY!T120</f>
        <v>0</v>
      </c>
      <c r="T127" s="109">
        <f>AY!U120</f>
        <v>0</v>
      </c>
      <c r="U127" s="109">
        <f>AY!V120</f>
        <v>0</v>
      </c>
      <c r="V127" s="109">
        <f>AY!W120</f>
        <v>0</v>
      </c>
      <c r="W127" s="109">
        <f>AY!X120</f>
        <v>0</v>
      </c>
      <c r="X127" s="109">
        <f>AY!Y120</f>
        <v>0</v>
      </c>
      <c r="Y127" s="109">
        <f>AY!Z120</f>
        <v>0</v>
      </c>
      <c r="Z127" s="109">
        <f>AY!AA120</f>
        <v>0</v>
      </c>
      <c r="AA127" s="109">
        <f>AY!AB120</f>
        <v>0</v>
      </c>
      <c r="AB127" s="109">
        <f>AY!AC120</f>
        <v>0</v>
      </c>
      <c r="AC127" s="109">
        <f>AY!AD120</f>
        <v>0</v>
      </c>
      <c r="AD127" s="109">
        <v>0</v>
      </c>
      <c r="AE127" s="109">
        <f>AY!AF120</f>
        <v>0</v>
      </c>
      <c r="AF127" s="109">
        <f>AY!AG120</f>
        <v>0</v>
      </c>
      <c r="AG127" s="109">
        <v>0</v>
      </c>
      <c r="AH127" s="109">
        <f>AY!AI120</f>
        <v>0</v>
      </c>
      <c r="AI127" s="109">
        <f>AY!AJ120</f>
        <v>0</v>
      </c>
      <c r="AJ127" s="109">
        <f>AY!AK120</f>
        <v>0</v>
      </c>
      <c r="AK127" s="109">
        <f>AY!AL120</f>
        <v>0</v>
      </c>
      <c r="AL127" s="109">
        <f>AY!AM120</f>
        <v>0</v>
      </c>
      <c r="AM127" s="110">
        <f t="shared" si="117"/>
        <v>0</v>
      </c>
      <c r="AO127" s="8"/>
    </row>
    <row r="128" spans="1:41" s="9" customFormat="1" ht="12.75" customHeight="1" x14ac:dyDescent="0.2">
      <c r="A128" s="169" t="s">
        <v>20</v>
      </c>
      <c r="B128" s="81" t="s">
        <v>0</v>
      </c>
      <c r="C128" s="107">
        <f>MG!D119</f>
        <v>0</v>
      </c>
      <c r="D128" s="107">
        <f>MG!E119</f>
        <v>0</v>
      </c>
      <c r="E128" s="107">
        <f>MG!F119</f>
        <v>0</v>
      </c>
      <c r="F128" s="107">
        <f>MG!G119</f>
        <v>0</v>
      </c>
      <c r="G128" s="107">
        <f>MG!H119</f>
        <v>0</v>
      </c>
      <c r="H128" s="107">
        <f>MG!I119</f>
        <v>0</v>
      </c>
      <c r="I128" s="107">
        <f>MG!J119</f>
        <v>0</v>
      </c>
      <c r="J128" s="107">
        <f>MG!K119</f>
        <v>0</v>
      </c>
      <c r="K128" s="107">
        <f>MG!L119</f>
        <v>0</v>
      </c>
      <c r="L128" s="107">
        <f>MG!M119</f>
        <v>0</v>
      </c>
      <c r="M128" s="107">
        <f>MG!N119</f>
        <v>0</v>
      </c>
      <c r="N128" s="107">
        <f>MG!O119</f>
        <v>0</v>
      </c>
      <c r="O128" s="107">
        <f>MG!P119</f>
        <v>0</v>
      </c>
      <c r="P128" s="107">
        <f>MG!Q119</f>
        <v>0</v>
      </c>
      <c r="Q128" s="107">
        <f>MG!R119</f>
        <v>0</v>
      </c>
      <c r="R128" s="107">
        <f>MG!S119</f>
        <v>0</v>
      </c>
      <c r="S128" s="107">
        <f>MG!T119</f>
        <v>0</v>
      </c>
      <c r="T128" s="107">
        <f>MG!U119</f>
        <v>0</v>
      </c>
      <c r="U128" s="107">
        <f>MG!V119</f>
        <v>0</v>
      </c>
      <c r="V128" s="107">
        <f>MG!W119</f>
        <v>0</v>
      </c>
      <c r="W128" s="107">
        <f>MG!X119</f>
        <v>0</v>
      </c>
      <c r="X128" s="107">
        <f>MG!Y119</f>
        <v>0</v>
      </c>
      <c r="Y128" s="107">
        <f>MG!Z119</f>
        <v>0</v>
      </c>
      <c r="Z128" s="107">
        <f>MG!AA119</f>
        <v>0</v>
      </c>
      <c r="AA128" s="107">
        <f>MG!AB119</f>
        <v>0</v>
      </c>
      <c r="AB128" s="107">
        <f>MG!AC119</f>
        <v>0</v>
      </c>
      <c r="AC128" s="107">
        <f>MG!AD119</f>
        <v>0</v>
      </c>
      <c r="AD128" s="107">
        <v>0</v>
      </c>
      <c r="AE128" s="107">
        <f>MG!AF119</f>
        <v>0</v>
      </c>
      <c r="AF128" s="107">
        <f>MG!AG119</f>
        <v>0</v>
      </c>
      <c r="AG128" s="107">
        <v>0</v>
      </c>
      <c r="AH128" s="107">
        <f>MG!AI119</f>
        <v>0</v>
      </c>
      <c r="AI128" s="107">
        <f>MG!AJ119</f>
        <v>0</v>
      </c>
      <c r="AJ128" s="107">
        <f>MG!AK119</f>
        <v>0</v>
      </c>
      <c r="AK128" s="107">
        <f>MG!AL119</f>
        <v>0</v>
      </c>
      <c r="AL128" s="107">
        <f>MG!AM119</f>
        <v>0</v>
      </c>
      <c r="AM128" s="113">
        <f t="shared" si="117"/>
        <v>0</v>
      </c>
      <c r="AO128" s="8"/>
    </row>
    <row r="129" spans="1:41" s="9" customFormat="1" ht="12.75" customHeight="1" thickBot="1" x14ac:dyDescent="0.25">
      <c r="A129" s="168"/>
      <c r="B129" s="83" t="s">
        <v>3</v>
      </c>
      <c r="C129" s="114">
        <f>MG!D120</f>
        <v>0</v>
      </c>
      <c r="D129" s="114">
        <f>MG!E120</f>
        <v>0</v>
      </c>
      <c r="E129" s="114">
        <f>MG!F120</f>
        <v>0</v>
      </c>
      <c r="F129" s="114">
        <f>MG!G120</f>
        <v>0</v>
      </c>
      <c r="G129" s="114">
        <f>MG!H120</f>
        <v>0</v>
      </c>
      <c r="H129" s="114">
        <f>MG!I120</f>
        <v>0</v>
      </c>
      <c r="I129" s="114">
        <f>MG!J120</f>
        <v>0</v>
      </c>
      <c r="J129" s="114">
        <f>MG!K120</f>
        <v>0</v>
      </c>
      <c r="K129" s="114">
        <f>MG!L120</f>
        <v>0</v>
      </c>
      <c r="L129" s="114">
        <f>MG!M120</f>
        <v>0</v>
      </c>
      <c r="M129" s="114">
        <f>MG!N120</f>
        <v>0</v>
      </c>
      <c r="N129" s="114">
        <f>MG!O120</f>
        <v>0</v>
      </c>
      <c r="O129" s="114">
        <f>MG!P120</f>
        <v>0</v>
      </c>
      <c r="P129" s="114">
        <f>MG!Q120</f>
        <v>0</v>
      </c>
      <c r="Q129" s="114">
        <f>MG!R120</f>
        <v>0</v>
      </c>
      <c r="R129" s="114">
        <f>MG!S120</f>
        <v>0</v>
      </c>
      <c r="S129" s="114">
        <f>MG!T120</f>
        <v>0</v>
      </c>
      <c r="T129" s="114">
        <f>MG!U120</f>
        <v>0</v>
      </c>
      <c r="U129" s="114">
        <f>MG!V120</f>
        <v>0</v>
      </c>
      <c r="V129" s="114">
        <f>MG!W120</f>
        <v>0</v>
      </c>
      <c r="W129" s="114">
        <f>MG!X120</f>
        <v>0</v>
      </c>
      <c r="X129" s="114">
        <f>MG!Y120</f>
        <v>0</v>
      </c>
      <c r="Y129" s="114">
        <f>MG!Z120</f>
        <v>0</v>
      </c>
      <c r="Z129" s="114">
        <f>MG!AA120</f>
        <v>0</v>
      </c>
      <c r="AA129" s="114">
        <f>MG!AB120</f>
        <v>0</v>
      </c>
      <c r="AB129" s="114">
        <f>MG!AC120</f>
        <v>0</v>
      </c>
      <c r="AC129" s="114">
        <f>MG!AD120</f>
        <v>0</v>
      </c>
      <c r="AD129" s="114">
        <v>0</v>
      </c>
      <c r="AE129" s="114">
        <f>MG!AF120</f>
        <v>0</v>
      </c>
      <c r="AF129" s="114">
        <f>MG!AG120</f>
        <v>0</v>
      </c>
      <c r="AG129" s="114">
        <v>0</v>
      </c>
      <c r="AH129" s="114">
        <f>MG!AI120</f>
        <v>0</v>
      </c>
      <c r="AI129" s="114">
        <f>MG!AJ120</f>
        <v>0</v>
      </c>
      <c r="AJ129" s="114">
        <f>MG!AK120</f>
        <v>0</v>
      </c>
      <c r="AK129" s="114">
        <f>MG!AL120</f>
        <v>0</v>
      </c>
      <c r="AL129" s="114">
        <f>MG!AM120</f>
        <v>0</v>
      </c>
      <c r="AM129" s="115">
        <f t="shared" si="117"/>
        <v>0</v>
      </c>
      <c r="AO129" s="8"/>
    </row>
    <row r="130" spans="1:41" ht="12.75" customHeight="1" x14ac:dyDescent="0.2">
      <c r="A130" s="20" t="str">
        <f>A44</f>
        <v>FUENTE: reporte mensual Metas Subsidios Asignados DPH a DIFIN</v>
      </c>
    </row>
    <row r="131" spans="1:41" ht="12.75" customHeight="1" x14ac:dyDescent="0.2">
      <c r="A131" s="20" t="str">
        <f>A45</f>
        <v>Publicado el 11-04-2025</v>
      </c>
    </row>
  </sheetData>
  <mergeCells count="60">
    <mergeCell ref="A128:A129"/>
    <mergeCell ref="A120:A121"/>
    <mergeCell ref="A118:A119"/>
    <mergeCell ref="A114:A115"/>
    <mergeCell ref="A104:A105"/>
    <mergeCell ref="A106:A107"/>
    <mergeCell ref="A108:A109"/>
    <mergeCell ref="A126:A127"/>
    <mergeCell ref="A110:A111"/>
    <mergeCell ref="A122:A123"/>
    <mergeCell ref="A124:A125"/>
    <mergeCell ref="A112:A113"/>
    <mergeCell ref="A116:A117"/>
    <mergeCell ref="A102:A103"/>
    <mergeCell ref="A85:A86"/>
    <mergeCell ref="A95:A96"/>
    <mergeCell ref="A98:A99"/>
    <mergeCell ref="A93:B94"/>
    <mergeCell ref="A71:A72"/>
    <mergeCell ref="A75:A76"/>
    <mergeCell ref="A77:A78"/>
    <mergeCell ref="A73:A74"/>
    <mergeCell ref="A100:A101"/>
    <mergeCell ref="A79:A80"/>
    <mergeCell ref="A81:A82"/>
    <mergeCell ref="A83:A84"/>
    <mergeCell ref="A61:A62"/>
    <mergeCell ref="A63:A64"/>
    <mergeCell ref="A65:A66"/>
    <mergeCell ref="A67:A68"/>
    <mergeCell ref="A69:A70"/>
    <mergeCell ref="C93:AL93"/>
    <mergeCell ref="AM93:AM94"/>
    <mergeCell ref="AM7:AM8"/>
    <mergeCell ref="A26:A27"/>
    <mergeCell ref="A28:A29"/>
    <mergeCell ref="A32:A33"/>
    <mergeCell ref="A34:A35"/>
    <mergeCell ref="A36:A37"/>
    <mergeCell ref="A30:A31"/>
    <mergeCell ref="A38:A39"/>
    <mergeCell ref="A40:A41"/>
    <mergeCell ref="A42:A43"/>
    <mergeCell ref="A52:A53"/>
    <mergeCell ref="A55:A56"/>
    <mergeCell ref="A57:A58"/>
    <mergeCell ref="A59:A60"/>
    <mergeCell ref="A7:B8"/>
    <mergeCell ref="A50:B51"/>
    <mergeCell ref="AM50:AM51"/>
    <mergeCell ref="A9:A10"/>
    <mergeCell ref="A12:A13"/>
    <mergeCell ref="A14:A15"/>
    <mergeCell ref="A16:A17"/>
    <mergeCell ref="A18:A19"/>
    <mergeCell ref="A20:A21"/>
    <mergeCell ref="A22:A23"/>
    <mergeCell ref="A24:A25"/>
    <mergeCell ref="C7:AL7"/>
    <mergeCell ref="C50:AL50"/>
  </mergeCells>
  <phoneticPr fontId="4" type="noConversion"/>
  <printOptions horizontalCentered="1" verticalCentered="1"/>
  <pageMargins left="0" right="0.39370078740157483" top="0.19685039370078741" bottom="0.19685039370078741" header="0" footer="0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M122" sqref="AM122"/>
      <selection pane="topRight" activeCell="AM122" sqref="AM122"/>
      <selection pane="bottomLeft" activeCell="AM122" sqref="AM122"/>
      <selection pane="bottomRight" activeCell="AM3" sqref="AM3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MARZO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0</v>
      </c>
      <c r="E9" s="50">
        <f t="shared" si="0"/>
        <v>0</v>
      </c>
      <c r="F9" s="50">
        <f t="shared" si="0"/>
        <v>0</v>
      </c>
      <c r="G9" s="50">
        <f t="shared" si="0"/>
        <v>0</v>
      </c>
      <c r="H9" s="50">
        <f t="shared" si="0"/>
        <v>0</v>
      </c>
      <c r="I9" s="50">
        <f t="shared" si="0"/>
        <v>0</v>
      </c>
      <c r="J9" s="50">
        <f t="shared" si="0"/>
        <v>0</v>
      </c>
      <c r="K9" s="50">
        <f t="shared" si="0"/>
        <v>0</v>
      </c>
      <c r="L9" s="50">
        <f t="shared" si="0"/>
        <v>0</v>
      </c>
      <c r="M9" s="50">
        <f t="shared" si="0"/>
        <v>0</v>
      </c>
      <c r="N9" s="50">
        <f t="shared" si="0"/>
        <v>0</v>
      </c>
      <c r="O9" s="50">
        <f t="shared" si="0"/>
        <v>0</v>
      </c>
      <c r="P9" s="50">
        <f t="shared" si="0"/>
        <v>0</v>
      </c>
      <c r="Q9" s="50">
        <f t="shared" si="0"/>
        <v>0</v>
      </c>
      <c r="R9" s="50">
        <f t="shared" si="0"/>
        <v>0</v>
      </c>
      <c r="S9" s="50">
        <f t="shared" si="0"/>
        <v>0</v>
      </c>
      <c r="T9" s="50">
        <f t="shared" si="0"/>
        <v>0</v>
      </c>
      <c r="U9" s="50">
        <f t="shared" si="0"/>
        <v>0</v>
      </c>
      <c r="V9" s="50">
        <f t="shared" si="0"/>
        <v>1604</v>
      </c>
      <c r="W9" s="50">
        <f t="shared" si="0"/>
        <v>2015</v>
      </c>
      <c r="X9" s="50">
        <f t="shared" si="0"/>
        <v>1698</v>
      </c>
      <c r="Y9" s="50">
        <f t="shared" si="0"/>
        <v>1792</v>
      </c>
      <c r="Z9" s="50">
        <f t="shared" si="0"/>
        <v>1393</v>
      </c>
      <c r="AA9" s="50">
        <f t="shared" si="0"/>
        <v>1948</v>
      </c>
      <c r="AB9" s="50">
        <f t="shared" si="0"/>
        <v>2967</v>
      </c>
      <c r="AC9" s="50">
        <f>AC12+AC14+AC16+AC18+AC20+AC22+AC24+AC26+AC28+AC30+AC32+AC34+AC36+AC38+AC40+AC42+AC44+AC46+AC48+AC50+AC52+AC54</f>
        <v>2966</v>
      </c>
      <c r="AD9" s="50">
        <f t="shared" ref="AD9:AM9" si="1">AD12+AD14+AD16+AD18+AD20+AD22+AD24+AD26+AD28+AD30+AD32+AD34+AD36+AD38+AD40+AD42+AD44+AD46+AD48+AD50+AD52+AD54</f>
        <v>2833</v>
      </c>
      <c r="AE9" s="50">
        <f t="shared" si="1"/>
        <v>3468</v>
      </c>
      <c r="AF9" s="50">
        <f t="shared" si="1"/>
        <v>2724</v>
      </c>
      <c r="AG9" s="50">
        <f t="shared" si="1"/>
        <v>3149</v>
      </c>
      <c r="AH9" s="50">
        <f t="shared" si="1"/>
        <v>4248</v>
      </c>
      <c r="AI9" s="50">
        <f t="shared" si="1"/>
        <v>3553</v>
      </c>
      <c r="AJ9" s="50">
        <f t="shared" si="1"/>
        <v>2680</v>
      </c>
      <c r="AK9" s="50">
        <f t="shared" ref="AK9:AL9" si="2">AK12+AK14+AK16+AK18+AK20+AK22+AK24+AK26+AK28+AK30+AK32+AK34+AK36+AK38+AK40+AK42+AK44+AK46+AK48+AK50+AK52+AK54</f>
        <v>2424</v>
      </c>
      <c r="AL9" s="50">
        <f t="shared" si="2"/>
        <v>3185</v>
      </c>
      <c r="AM9" s="50">
        <f t="shared" si="1"/>
        <v>3</v>
      </c>
      <c r="AN9" s="31">
        <f>SUM(D9:AM9)</f>
        <v>44650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0</v>
      </c>
      <c r="E10" s="51">
        <f t="shared" si="3"/>
        <v>0</v>
      </c>
      <c r="F10" s="51">
        <f t="shared" si="3"/>
        <v>0</v>
      </c>
      <c r="G10" s="51">
        <f t="shared" si="3"/>
        <v>0</v>
      </c>
      <c r="H10" s="51">
        <f t="shared" si="3"/>
        <v>0</v>
      </c>
      <c r="I10" s="51">
        <f t="shared" si="3"/>
        <v>0</v>
      </c>
      <c r="J10" s="51">
        <f t="shared" si="3"/>
        <v>0</v>
      </c>
      <c r="K10" s="51">
        <f t="shared" si="3"/>
        <v>0</v>
      </c>
      <c r="L10" s="51">
        <f t="shared" si="3"/>
        <v>0</v>
      </c>
      <c r="M10" s="51">
        <f t="shared" si="3"/>
        <v>0</v>
      </c>
      <c r="N10" s="51">
        <f t="shared" si="3"/>
        <v>0</v>
      </c>
      <c r="O10" s="51">
        <f t="shared" si="3"/>
        <v>0</v>
      </c>
      <c r="P10" s="51">
        <f t="shared" si="3"/>
        <v>0</v>
      </c>
      <c r="Q10" s="51">
        <f t="shared" si="3"/>
        <v>0</v>
      </c>
      <c r="R10" s="51">
        <f t="shared" si="3"/>
        <v>0</v>
      </c>
      <c r="S10" s="51">
        <f t="shared" si="3"/>
        <v>0</v>
      </c>
      <c r="T10" s="51">
        <f t="shared" si="3"/>
        <v>0</v>
      </c>
      <c r="U10" s="51">
        <f t="shared" si="3"/>
        <v>0</v>
      </c>
      <c r="V10" s="51">
        <f t="shared" si="3"/>
        <v>587366.5</v>
      </c>
      <c r="W10" s="51">
        <f t="shared" si="3"/>
        <v>620098.34</v>
      </c>
      <c r="X10" s="51">
        <f t="shared" si="3"/>
        <v>857454.3</v>
      </c>
      <c r="Y10" s="51">
        <f t="shared" si="3"/>
        <v>501289</v>
      </c>
      <c r="Z10" s="51">
        <f t="shared" si="3"/>
        <v>444361.26909999998</v>
      </c>
      <c r="AA10" s="51">
        <f t="shared" si="3"/>
        <v>404006.76</v>
      </c>
      <c r="AB10" s="51">
        <f t="shared" si="3"/>
        <v>1319806.584</v>
      </c>
      <c r="AC10" s="51">
        <f>AC13+AC15+AC17+AC19+AC21+AC23+AC25+AC27+AC29+AC31+AC33+AC35+AC37+AC39+AC41+AC43+AC45+AC47+AC49+AC51+AC53+AC55</f>
        <v>1138498.9226000002</v>
      </c>
      <c r="AD10" s="51">
        <f t="shared" ref="AD10:AM10" si="4">AD13+AD15+AD17+AD19+AD21+AD23+AD25+AD27+AD29+AD31+AD33+AD35+AD37+AD39+AD41+AD43+AD45+AD47+AD49+AD51+AD53+AD55</f>
        <v>1608257.4450000001</v>
      </c>
      <c r="AE10" s="51">
        <f t="shared" si="4"/>
        <v>1936804.8900000001</v>
      </c>
      <c r="AF10" s="51">
        <f t="shared" si="4"/>
        <v>1542697.0526000003</v>
      </c>
      <c r="AG10" s="51">
        <f t="shared" si="4"/>
        <v>2242187.855</v>
      </c>
      <c r="AH10" s="51">
        <f t="shared" si="4"/>
        <v>2137546.446</v>
      </c>
      <c r="AI10" s="51">
        <f t="shared" si="4"/>
        <v>2070881.9417473408</v>
      </c>
      <c r="AJ10" s="51">
        <f t="shared" si="4"/>
        <v>2778595.8620000002</v>
      </c>
      <c r="AK10" s="51">
        <f t="shared" ref="AK10:AL10" si="5">AK13+AK15+AK17+AK19+AK21+AK23+AK25+AK27+AK29+AK31+AK33+AK35+AK37+AK39+AK41+AK43+AK45+AK47+AK49+AK51+AK53+AK55</f>
        <v>3766901.7499999995</v>
      </c>
      <c r="AL10" s="51">
        <f t="shared" si="5"/>
        <v>3030656.7800000007</v>
      </c>
      <c r="AM10" s="51">
        <f t="shared" si="4"/>
        <v>783</v>
      </c>
      <c r="AN10" s="33">
        <f>SUM(D10:AM10)</f>
        <v>26988194.698047344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0</v>
      </c>
      <c r="E12" s="59">
        <f t="shared" si="6"/>
        <v>0</v>
      </c>
      <c r="F12" s="59">
        <f t="shared" si="6"/>
        <v>0</v>
      </c>
      <c r="G12" s="59">
        <f t="shared" si="6"/>
        <v>0</v>
      </c>
      <c r="H12" s="59">
        <f t="shared" si="6"/>
        <v>0</v>
      </c>
      <c r="I12" s="59">
        <f t="shared" si="6"/>
        <v>0</v>
      </c>
      <c r="J12" s="59">
        <f t="shared" si="6"/>
        <v>0</v>
      </c>
      <c r="K12" s="59">
        <f t="shared" si="6"/>
        <v>0</v>
      </c>
      <c r="L12" s="59">
        <f t="shared" si="6"/>
        <v>0</v>
      </c>
      <c r="M12" s="59">
        <f t="shared" si="6"/>
        <v>0</v>
      </c>
      <c r="N12" s="59">
        <f t="shared" si="6"/>
        <v>0</v>
      </c>
      <c r="O12" s="59">
        <f t="shared" si="6"/>
        <v>0</v>
      </c>
      <c r="P12" s="59">
        <f t="shared" si="6"/>
        <v>0</v>
      </c>
      <c r="Q12" s="59">
        <f t="shared" si="6"/>
        <v>0</v>
      </c>
      <c r="R12" s="59">
        <f t="shared" si="6"/>
        <v>0</v>
      </c>
      <c r="S12" s="59">
        <f t="shared" si="6"/>
        <v>0</v>
      </c>
      <c r="T12" s="59">
        <f t="shared" si="6"/>
        <v>0</v>
      </c>
      <c r="U12" s="59">
        <f t="shared" si="6"/>
        <v>0</v>
      </c>
      <c r="V12" s="59">
        <f t="shared" si="6"/>
        <v>0</v>
      </c>
      <c r="W12" s="59">
        <f t="shared" si="6"/>
        <v>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0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0</v>
      </c>
      <c r="E13" s="60">
        <f t="shared" si="11"/>
        <v>0</v>
      </c>
      <c r="F13" s="60">
        <f t="shared" si="11"/>
        <v>0</v>
      </c>
      <c r="G13" s="60">
        <f t="shared" si="11"/>
        <v>0</v>
      </c>
      <c r="H13" s="60">
        <f t="shared" si="11"/>
        <v>0</v>
      </c>
      <c r="I13" s="60">
        <f t="shared" si="11"/>
        <v>0</v>
      </c>
      <c r="J13" s="60">
        <f t="shared" si="11"/>
        <v>0</v>
      </c>
      <c r="K13" s="60">
        <f t="shared" si="11"/>
        <v>0</v>
      </c>
      <c r="L13" s="60">
        <f t="shared" si="11"/>
        <v>0</v>
      </c>
      <c r="M13" s="60">
        <f t="shared" si="11"/>
        <v>0</v>
      </c>
      <c r="N13" s="60">
        <f t="shared" si="11"/>
        <v>0</v>
      </c>
      <c r="O13" s="60">
        <f t="shared" si="11"/>
        <v>0</v>
      </c>
      <c r="P13" s="60">
        <f t="shared" si="11"/>
        <v>0</v>
      </c>
      <c r="Q13" s="60">
        <f t="shared" si="11"/>
        <v>0</v>
      </c>
      <c r="R13" s="60">
        <f t="shared" si="11"/>
        <v>0</v>
      </c>
      <c r="S13" s="60">
        <f t="shared" si="11"/>
        <v>0</v>
      </c>
      <c r="T13" s="60">
        <f t="shared" si="11"/>
        <v>0</v>
      </c>
      <c r="U13" s="60">
        <f t="shared" si="11"/>
        <v>0</v>
      </c>
      <c r="V13" s="60">
        <f t="shared" si="11"/>
        <v>0</v>
      </c>
      <c r="W13" s="60">
        <f t="shared" si="11"/>
        <v>0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0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0</v>
      </c>
      <c r="I14" s="59">
        <f t="shared" si="15"/>
        <v>0</v>
      </c>
      <c r="J14" s="59">
        <f t="shared" si="15"/>
        <v>0</v>
      </c>
      <c r="K14" s="59">
        <f t="shared" si="15"/>
        <v>0</v>
      </c>
      <c r="L14" s="59">
        <f t="shared" si="15"/>
        <v>0</v>
      </c>
      <c r="M14" s="59">
        <f t="shared" si="15"/>
        <v>0</v>
      </c>
      <c r="N14" s="59">
        <f t="shared" si="15"/>
        <v>0</v>
      </c>
      <c r="O14" s="59">
        <f t="shared" si="15"/>
        <v>0</v>
      </c>
      <c r="P14" s="59">
        <f t="shared" si="15"/>
        <v>0</v>
      </c>
      <c r="Q14" s="59">
        <f t="shared" si="15"/>
        <v>0</v>
      </c>
      <c r="R14" s="59">
        <f t="shared" si="15"/>
        <v>0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0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0</v>
      </c>
      <c r="I15" s="60">
        <f t="shared" si="19"/>
        <v>0</v>
      </c>
      <c r="J15" s="60">
        <f t="shared" si="19"/>
        <v>0</v>
      </c>
      <c r="K15" s="60">
        <f t="shared" si="19"/>
        <v>0</v>
      </c>
      <c r="L15" s="60">
        <f t="shared" si="19"/>
        <v>0</v>
      </c>
      <c r="M15" s="60">
        <f t="shared" si="19"/>
        <v>0</v>
      </c>
      <c r="N15" s="60">
        <f t="shared" si="19"/>
        <v>0</v>
      </c>
      <c r="O15" s="60">
        <f t="shared" si="19"/>
        <v>0</v>
      </c>
      <c r="P15" s="60">
        <f t="shared" si="19"/>
        <v>0</v>
      </c>
      <c r="Q15" s="60">
        <f t="shared" si="19"/>
        <v>0</v>
      </c>
      <c r="R15" s="60">
        <f t="shared" si="19"/>
        <v>0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0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0</v>
      </c>
      <c r="K16" s="59">
        <f t="shared" si="23"/>
        <v>0</v>
      </c>
      <c r="L16" s="59">
        <f t="shared" si="23"/>
        <v>0</v>
      </c>
      <c r="M16" s="59">
        <f t="shared" si="23"/>
        <v>0</v>
      </c>
      <c r="N16" s="59">
        <f t="shared" si="23"/>
        <v>0</v>
      </c>
      <c r="O16" s="59">
        <f t="shared" si="23"/>
        <v>0</v>
      </c>
      <c r="P16" s="59">
        <f t="shared" si="23"/>
        <v>0</v>
      </c>
      <c r="Q16" s="59">
        <f t="shared" si="23"/>
        <v>0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0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0</v>
      </c>
      <c r="K17" s="60">
        <f t="shared" si="27"/>
        <v>0</v>
      </c>
      <c r="L17" s="60">
        <f t="shared" si="27"/>
        <v>0</v>
      </c>
      <c r="M17" s="60">
        <f t="shared" si="27"/>
        <v>0</v>
      </c>
      <c r="N17" s="60">
        <f t="shared" si="27"/>
        <v>0</v>
      </c>
      <c r="O17" s="60">
        <f t="shared" si="27"/>
        <v>0</v>
      </c>
      <c r="P17" s="60">
        <f t="shared" si="27"/>
        <v>0</v>
      </c>
      <c r="Q17" s="60">
        <f t="shared" si="27"/>
        <v>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0</v>
      </c>
      <c r="Q18" s="59">
        <f t="shared" si="31"/>
        <v>0</v>
      </c>
      <c r="R18" s="59">
        <f t="shared" si="31"/>
        <v>0</v>
      </c>
      <c r="S18" s="59">
        <f t="shared" si="31"/>
        <v>0</v>
      </c>
      <c r="T18" s="59">
        <f t="shared" si="31"/>
        <v>0</v>
      </c>
      <c r="U18" s="59">
        <f t="shared" si="31"/>
        <v>0</v>
      </c>
      <c r="V18" s="59">
        <f t="shared" si="31"/>
        <v>1003</v>
      </c>
      <c r="W18" s="59">
        <f t="shared" si="31"/>
        <v>869</v>
      </c>
      <c r="X18" s="14">
        <f t="shared" si="31"/>
        <v>1365</v>
      </c>
      <c r="Y18" s="14">
        <f t="shared" si="31"/>
        <v>620</v>
      </c>
      <c r="Z18" s="14">
        <f t="shared" si="31"/>
        <v>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3857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0</v>
      </c>
      <c r="Q19" s="60">
        <f t="shared" si="35"/>
        <v>0</v>
      </c>
      <c r="R19" s="60">
        <f t="shared" si="35"/>
        <v>0</v>
      </c>
      <c r="S19" s="60">
        <f t="shared" si="35"/>
        <v>0</v>
      </c>
      <c r="T19" s="60">
        <f t="shared" si="35"/>
        <v>0</v>
      </c>
      <c r="U19" s="60">
        <f t="shared" si="35"/>
        <v>0</v>
      </c>
      <c r="V19" s="60">
        <f t="shared" si="35"/>
        <v>519449</v>
      </c>
      <c r="W19" s="60">
        <f t="shared" si="35"/>
        <v>469735</v>
      </c>
      <c r="X19" s="15">
        <f t="shared" si="35"/>
        <v>808719.3</v>
      </c>
      <c r="Y19" s="15">
        <f t="shared" si="35"/>
        <v>347490</v>
      </c>
      <c r="Z19" s="15">
        <f t="shared" si="35"/>
        <v>3658.2791000000002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2149051.5790999997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412</v>
      </c>
      <c r="AA20" s="14">
        <f t="shared" si="39"/>
        <v>259</v>
      </c>
      <c r="AB20" s="14">
        <f t="shared" si="39"/>
        <v>796</v>
      </c>
      <c r="AC20" s="14">
        <f t="shared" si="39"/>
        <v>289</v>
      </c>
      <c r="AD20" s="14">
        <f t="shared" si="39"/>
        <v>739</v>
      </c>
      <c r="AE20" s="14">
        <f t="shared" si="39"/>
        <v>896</v>
      </c>
      <c r="AF20" s="14">
        <f t="shared" si="39"/>
        <v>603</v>
      </c>
      <c r="AG20" s="14">
        <f t="shared" ref="AG20:AH20" si="40">AG75+AG130</f>
        <v>1148</v>
      </c>
      <c r="AH20" s="14">
        <f t="shared" si="40"/>
        <v>724</v>
      </c>
      <c r="AI20" s="14">
        <f t="shared" ref="AI20:AJ25" si="41">AI75+AI130</f>
        <v>771</v>
      </c>
      <c r="AJ20" s="14">
        <f t="shared" si="41"/>
        <v>1273</v>
      </c>
      <c r="AK20" s="14">
        <f t="shared" ref="AK20:AL20" si="42">AK75+AK130</f>
        <v>1675</v>
      </c>
      <c r="AL20" s="14">
        <f t="shared" si="42"/>
        <v>1234</v>
      </c>
      <c r="AM20" s="14">
        <f t="shared" si="39"/>
        <v>0</v>
      </c>
      <c r="AN20" s="17">
        <f t="shared" si="10"/>
        <v>10819</v>
      </c>
    </row>
    <row r="21" spans="1:43" ht="12.75" customHeight="1" x14ac:dyDescent="0.2">
      <c r="A21" s="149"/>
      <c r="B21" s="137"/>
      <c r="C21" s="11" t="s">
        <v>3</v>
      </c>
      <c r="D21" s="60">
        <f t="shared" ref="D21:AM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278315.49</v>
      </c>
      <c r="AA21" s="15">
        <f t="shared" si="43"/>
        <v>241893</v>
      </c>
      <c r="AB21" s="15">
        <f t="shared" si="43"/>
        <v>910953.64399999997</v>
      </c>
      <c r="AC21" s="15">
        <f t="shared" si="43"/>
        <v>625804.42260000005</v>
      </c>
      <c r="AD21" s="15">
        <f t="shared" si="43"/>
        <v>1113218.4350000001</v>
      </c>
      <c r="AE21" s="15">
        <f t="shared" si="43"/>
        <v>1340785.3900000001</v>
      </c>
      <c r="AF21" s="15">
        <f t="shared" si="43"/>
        <v>922905.25260000012</v>
      </c>
      <c r="AG21" s="15">
        <f t="shared" ref="AG21:AH21" si="44">AG76+AG131</f>
        <v>1668863.0349999999</v>
      </c>
      <c r="AH21" s="15">
        <f t="shared" si="44"/>
        <v>1271380.7960000001</v>
      </c>
      <c r="AI21" s="15">
        <f t="shared" si="41"/>
        <v>1355337.112</v>
      </c>
      <c r="AJ21" s="15">
        <f t="shared" si="41"/>
        <v>2349840.6220000004</v>
      </c>
      <c r="AK21" s="15">
        <f t="shared" ref="AK21:AL21" si="45">AK76+AK131</f>
        <v>3513698.0999999996</v>
      </c>
      <c r="AL21" s="15">
        <f t="shared" si="45"/>
        <v>2460462.5300000007</v>
      </c>
      <c r="AM21" s="15">
        <f t="shared" si="43"/>
        <v>0</v>
      </c>
      <c r="AN21" s="18">
        <f t="shared" si="10"/>
        <v>18053457.8292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0</v>
      </c>
      <c r="AE22" s="14">
        <f t="shared" si="46"/>
        <v>0</v>
      </c>
      <c r="AF22" s="14">
        <f t="shared" si="46"/>
        <v>0</v>
      </c>
      <c r="AG22" s="14">
        <f t="shared" si="46"/>
        <v>34</v>
      </c>
      <c r="AH22" s="14">
        <f t="shared" si="46"/>
        <v>0</v>
      </c>
      <c r="AI22" s="14">
        <f t="shared" si="41"/>
        <v>0</v>
      </c>
      <c r="AJ22" s="14">
        <f t="shared" si="41"/>
        <v>0</v>
      </c>
      <c r="AK22" s="14">
        <f t="shared" ref="AK22:AL22" si="47">AK77+AK132</f>
        <v>0</v>
      </c>
      <c r="AL22" s="14">
        <f t="shared" si="47"/>
        <v>0</v>
      </c>
      <c r="AM22" s="14">
        <f t="shared" ref="AM22" si="48">AM77+AM132</f>
        <v>0</v>
      </c>
      <c r="AN22" s="17">
        <f t="shared" ref="AN22:AN25" si="49">SUM(D22:AM22)</f>
        <v>34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50">D78+D133</f>
        <v>0</v>
      </c>
      <c r="E23" s="60">
        <f t="shared" si="50"/>
        <v>0</v>
      </c>
      <c r="F23" s="60">
        <f t="shared" si="50"/>
        <v>0</v>
      </c>
      <c r="G23" s="60">
        <f t="shared" si="50"/>
        <v>0</v>
      </c>
      <c r="H23" s="60">
        <f t="shared" si="50"/>
        <v>0</v>
      </c>
      <c r="I23" s="60">
        <f t="shared" si="50"/>
        <v>0</v>
      </c>
      <c r="J23" s="60">
        <f t="shared" si="50"/>
        <v>0</v>
      </c>
      <c r="K23" s="60">
        <f t="shared" si="50"/>
        <v>0</v>
      </c>
      <c r="L23" s="60">
        <f t="shared" si="50"/>
        <v>0</v>
      </c>
      <c r="M23" s="60">
        <f t="shared" si="50"/>
        <v>0</v>
      </c>
      <c r="N23" s="60">
        <f t="shared" si="50"/>
        <v>0</v>
      </c>
      <c r="O23" s="60">
        <f t="shared" si="50"/>
        <v>0</v>
      </c>
      <c r="P23" s="60">
        <f t="shared" si="50"/>
        <v>0</v>
      </c>
      <c r="Q23" s="60">
        <f t="shared" si="50"/>
        <v>0</v>
      </c>
      <c r="R23" s="60">
        <f t="shared" si="50"/>
        <v>0</v>
      </c>
      <c r="S23" s="60">
        <f t="shared" si="50"/>
        <v>0</v>
      </c>
      <c r="T23" s="60">
        <f t="shared" si="50"/>
        <v>0</v>
      </c>
      <c r="U23" s="60">
        <f t="shared" si="50"/>
        <v>0</v>
      </c>
      <c r="V23" s="60">
        <f t="shared" si="50"/>
        <v>0</v>
      </c>
      <c r="W23" s="60">
        <f t="shared" si="50"/>
        <v>0</v>
      </c>
      <c r="X23" s="15">
        <f t="shared" si="50"/>
        <v>0</v>
      </c>
      <c r="Y23" s="15">
        <f t="shared" si="50"/>
        <v>0</v>
      </c>
      <c r="Z23" s="15">
        <f t="shared" si="50"/>
        <v>0</v>
      </c>
      <c r="AA23" s="15">
        <f t="shared" si="50"/>
        <v>0</v>
      </c>
      <c r="AB23" s="15">
        <f t="shared" si="50"/>
        <v>0</v>
      </c>
      <c r="AC23" s="15">
        <f t="shared" si="50"/>
        <v>0</v>
      </c>
      <c r="AD23" s="15">
        <f t="shared" si="50"/>
        <v>0</v>
      </c>
      <c r="AE23" s="15">
        <f t="shared" si="50"/>
        <v>0</v>
      </c>
      <c r="AF23" s="15">
        <f t="shared" si="50"/>
        <v>0</v>
      </c>
      <c r="AG23" s="15">
        <f t="shared" si="50"/>
        <v>27500.32</v>
      </c>
      <c r="AH23" s="15">
        <f t="shared" si="50"/>
        <v>0</v>
      </c>
      <c r="AI23" s="15">
        <f t="shared" si="41"/>
        <v>0</v>
      </c>
      <c r="AJ23" s="15">
        <f t="shared" si="41"/>
        <v>0</v>
      </c>
      <c r="AK23" s="15">
        <f t="shared" ref="AK23:AL23" si="51">AK78+AK133</f>
        <v>78</v>
      </c>
      <c r="AL23" s="15">
        <f t="shared" si="51"/>
        <v>0</v>
      </c>
      <c r="AM23" s="15">
        <f>AM78+AM133</f>
        <v>0</v>
      </c>
      <c r="AN23" s="18">
        <f t="shared" si="49"/>
        <v>27578.32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2">D79+D134</f>
        <v>0</v>
      </c>
      <c r="E24" s="59">
        <f t="shared" si="52"/>
        <v>0</v>
      </c>
      <c r="F24" s="59">
        <f t="shared" si="52"/>
        <v>0</v>
      </c>
      <c r="G24" s="59">
        <f t="shared" si="52"/>
        <v>0</v>
      </c>
      <c r="H24" s="59">
        <f t="shared" si="52"/>
        <v>0</v>
      </c>
      <c r="I24" s="59">
        <f t="shared" si="52"/>
        <v>0</v>
      </c>
      <c r="J24" s="59">
        <f t="shared" si="52"/>
        <v>0</v>
      </c>
      <c r="K24" s="59">
        <f t="shared" si="52"/>
        <v>0</v>
      </c>
      <c r="L24" s="59">
        <f t="shared" si="52"/>
        <v>0</v>
      </c>
      <c r="M24" s="59">
        <f t="shared" si="52"/>
        <v>0</v>
      </c>
      <c r="N24" s="59">
        <f t="shared" si="52"/>
        <v>0</v>
      </c>
      <c r="O24" s="59">
        <f t="shared" si="52"/>
        <v>0</v>
      </c>
      <c r="P24" s="59">
        <f t="shared" si="52"/>
        <v>0</v>
      </c>
      <c r="Q24" s="59">
        <f t="shared" si="52"/>
        <v>0</v>
      </c>
      <c r="R24" s="59">
        <f t="shared" si="52"/>
        <v>0</v>
      </c>
      <c r="S24" s="59">
        <f t="shared" si="52"/>
        <v>0</v>
      </c>
      <c r="T24" s="59">
        <f t="shared" si="52"/>
        <v>0</v>
      </c>
      <c r="U24" s="59">
        <f t="shared" si="52"/>
        <v>0</v>
      </c>
      <c r="V24" s="59">
        <f t="shared" si="52"/>
        <v>0</v>
      </c>
      <c r="W24" s="59">
        <f t="shared" si="52"/>
        <v>0</v>
      </c>
      <c r="X24" s="59">
        <f t="shared" si="52"/>
        <v>0</v>
      </c>
      <c r="Y24" s="59">
        <f t="shared" si="52"/>
        <v>0</v>
      </c>
      <c r="Z24" s="59">
        <f t="shared" si="52"/>
        <v>0</v>
      </c>
      <c r="AA24" s="59">
        <f t="shared" si="52"/>
        <v>0</v>
      </c>
      <c r="AB24" s="59">
        <f t="shared" si="52"/>
        <v>0</v>
      </c>
      <c r="AC24" s="59">
        <f t="shared" si="52"/>
        <v>0</v>
      </c>
      <c r="AD24" s="59">
        <f t="shared" si="52"/>
        <v>0</v>
      </c>
      <c r="AE24" s="59">
        <f t="shared" si="52"/>
        <v>0</v>
      </c>
      <c r="AF24" s="59">
        <f t="shared" si="52"/>
        <v>0</v>
      </c>
      <c r="AG24" s="59">
        <f t="shared" si="52"/>
        <v>0</v>
      </c>
      <c r="AH24" s="59">
        <f t="shared" si="52"/>
        <v>0</v>
      </c>
      <c r="AI24" s="59">
        <f t="shared" si="41"/>
        <v>0</v>
      </c>
      <c r="AJ24" s="59">
        <f t="shared" si="41"/>
        <v>0</v>
      </c>
      <c r="AK24" s="59">
        <f t="shared" ref="AK24:AL24" si="53">AK79+AK134</f>
        <v>0</v>
      </c>
      <c r="AL24" s="59">
        <f t="shared" si="53"/>
        <v>0</v>
      </c>
      <c r="AM24" s="59">
        <f>AM79+AM134</f>
        <v>0</v>
      </c>
      <c r="AN24" s="17">
        <f t="shared" si="49"/>
        <v>0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4">D80+D135</f>
        <v>0</v>
      </c>
      <c r="E25" s="60">
        <f t="shared" si="54"/>
        <v>0</v>
      </c>
      <c r="F25" s="60">
        <f t="shared" si="54"/>
        <v>0</v>
      </c>
      <c r="G25" s="60">
        <f t="shared" si="54"/>
        <v>0</v>
      </c>
      <c r="H25" s="60">
        <f t="shared" si="54"/>
        <v>0</v>
      </c>
      <c r="I25" s="60">
        <f t="shared" si="54"/>
        <v>0</v>
      </c>
      <c r="J25" s="60">
        <f t="shared" si="54"/>
        <v>0</v>
      </c>
      <c r="K25" s="60">
        <f t="shared" si="54"/>
        <v>0</v>
      </c>
      <c r="L25" s="60">
        <f t="shared" si="54"/>
        <v>0</v>
      </c>
      <c r="M25" s="60">
        <f t="shared" si="54"/>
        <v>0</v>
      </c>
      <c r="N25" s="60">
        <f t="shared" si="54"/>
        <v>0</v>
      </c>
      <c r="O25" s="60">
        <f t="shared" si="54"/>
        <v>0</v>
      </c>
      <c r="P25" s="60">
        <f t="shared" si="54"/>
        <v>0</v>
      </c>
      <c r="Q25" s="60">
        <f t="shared" si="54"/>
        <v>0</v>
      </c>
      <c r="R25" s="60">
        <f t="shared" si="54"/>
        <v>0</v>
      </c>
      <c r="S25" s="60">
        <f t="shared" si="54"/>
        <v>0</v>
      </c>
      <c r="T25" s="60">
        <f t="shared" si="54"/>
        <v>0</v>
      </c>
      <c r="U25" s="60">
        <f t="shared" si="54"/>
        <v>0</v>
      </c>
      <c r="V25" s="60">
        <f t="shared" si="54"/>
        <v>0</v>
      </c>
      <c r="W25" s="60">
        <f t="shared" si="54"/>
        <v>0</v>
      </c>
      <c r="X25" s="60">
        <f t="shared" si="54"/>
        <v>0</v>
      </c>
      <c r="Y25" s="60">
        <f t="shared" si="54"/>
        <v>0</v>
      </c>
      <c r="Z25" s="60">
        <f t="shared" si="54"/>
        <v>0</v>
      </c>
      <c r="AA25" s="60">
        <f t="shared" si="54"/>
        <v>0</v>
      </c>
      <c r="AB25" s="60">
        <f t="shared" si="54"/>
        <v>0</v>
      </c>
      <c r="AC25" s="60">
        <f t="shared" si="54"/>
        <v>0</v>
      </c>
      <c r="AD25" s="60">
        <f t="shared" si="54"/>
        <v>0</v>
      </c>
      <c r="AE25" s="60">
        <f t="shared" si="54"/>
        <v>0</v>
      </c>
      <c r="AF25" s="60">
        <f t="shared" si="54"/>
        <v>0</v>
      </c>
      <c r="AG25" s="60">
        <f t="shared" si="54"/>
        <v>0</v>
      </c>
      <c r="AH25" s="60">
        <f t="shared" si="54"/>
        <v>0</v>
      </c>
      <c r="AI25" s="60">
        <f t="shared" si="41"/>
        <v>0</v>
      </c>
      <c r="AJ25" s="60">
        <f t="shared" si="41"/>
        <v>0</v>
      </c>
      <c r="AK25" s="60">
        <f t="shared" ref="AK25:AL25" si="55">AK80+AK135</f>
        <v>0</v>
      </c>
      <c r="AL25" s="60">
        <f t="shared" si="55"/>
        <v>0</v>
      </c>
      <c r="AM25" s="60">
        <f>AM80+AM135</f>
        <v>0</v>
      </c>
      <c r="AN25" s="18">
        <f t="shared" si="49"/>
        <v>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6">D81+D136</f>
        <v>0</v>
      </c>
      <c r="E26" s="59">
        <f t="shared" si="56"/>
        <v>0</v>
      </c>
      <c r="F26" s="59">
        <f t="shared" si="56"/>
        <v>0</v>
      </c>
      <c r="G26" s="59">
        <f t="shared" si="56"/>
        <v>0</v>
      </c>
      <c r="H26" s="59">
        <f t="shared" si="56"/>
        <v>0</v>
      </c>
      <c r="I26" s="59">
        <f t="shared" si="56"/>
        <v>0</v>
      </c>
      <c r="J26" s="59">
        <f t="shared" si="56"/>
        <v>0</v>
      </c>
      <c r="K26" s="59">
        <f t="shared" si="56"/>
        <v>0</v>
      </c>
      <c r="L26" s="59">
        <f t="shared" si="56"/>
        <v>0</v>
      </c>
      <c r="M26" s="59">
        <f t="shared" si="56"/>
        <v>0</v>
      </c>
      <c r="N26" s="59">
        <f t="shared" si="56"/>
        <v>0</v>
      </c>
      <c r="O26" s="59">
        <f t="shared" si="56"/>
        <v>0</v>
      </c>
      <c r="P26" s="59">
        <f t="shared" si="56"/>
        <v>0</v>
      </c>
      <c r="Q26" s="59">
        <f t="shared" si="56"/>
        <v>0</v>
      </c>
      <c r="R26" s="59">
        <f t="shared" si="56"/>
        <v>0</v>
      </c>
      <c r="S26" s="59">
        <f t="shared" si="56"/>
        <v>0</v>
      </c>
      <c r="T26" s="59">
        <f t="shared" si="56"/>
        <v>0</v>
      </c>
      <c r="U26" s="59">
        <f t="shared" si="56"/>
        <v>0</v>
      </c>
      <c r="V26" s="59">
        <f t="shared" si="56"/>
        <v>0</v>
      </c>
      <c r="W26" s="59">
        <f t="shared" si="56"/>
        <v>0</v>
      </c>
      <c r="X26" s="14">
        <f t="shared" si="56"/>
        <v>0</v>
      </c>
      <c r="Y26" s="14">
        <f t="shared" si="56"/>
        <v>0</v>
      </c>
      <c r="Z26" s="14">
        <f t="shared" si="56"/>
        <v>0</v>
      </c>
      <c r="AA26" s="14">
        <f t="shared" si="56"/>
        <v>0</v>
      </c>
      <c r="AB26" s="14">
        <f t="shared" si="56"/>
        <v>0</v>
      </c>
      <c r="AC26" s="14">
        <f t="shared" si="56"/>
        <v>0</v>
      </c>
      <c r="AD26" s="14">
        <f t="shared" si="56"/>
        <v>0</v>
      </c>
      <c r="AE26" s="14">
        <f t="shared" si="56"/>
        <v>0</v>
      </c>
      <c r="AF26" s="14">
        <f t="shared" si="56"/>
        <v>0</v>
      </c>
      <c r="AG26" s="14">
        <f t="shared" ref="AG26:AH26" si="57">AG81+AG136</f>
        <v>0</v>
      </c>
      <c r="AH26" s="14">
        <f t="shared" si="57"/>
        <v>0</v>
      </c>
      <c r="AI26" s="14">
        <f t="shared" ref="AI26:AJ26" si="58">AI81+AI136</f>
        <v>0</v>
      </c>
      <c r="AJ26" s="14">
        <f t="shared" si="58"/>
        <v>0</v>
      </c>
      <c r="AK26" s="14">
        <f t="shared" ref="AK26:AL26" si="59">AK81+AK136</f>
        <v>0</v>
      </c>
      <c r="AL26" s="14">
        <f t="shared" si="59"/>
        <v>0</v>
      </c>
      <c r="AM26" s="14">
        <f t="shared" si="56"/>
        <v>0</v>
      </c>
      <c r="AN26" s="17">
        <f t="shared" si="10"/>
        <v>0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60">D82+D137</f>
        <v>0</v>
      </c>
      <c r="E27" s="60">
        <f t="shared" si="60"/>
        <v>0</v>
      </c>
      <c r="F27" s="60">
        <f t="shared" si="60"/>
        <v>0</v>
      </c>
      <c r="G27" s="60">
        <f t="shared" si="60"/>
        <v>0</v>
      </c>
      <c r="H27" s="60">
        <f t="shared" si="60"/>
        <v>0</v>
      </c>
      <c r="I27" s="60">
        <f t="shared" si="60"/>
        <v>0</v>
      </c>
      <c r="J27" s="60">
        <f t="shared" si="60"/>
        <v>0</v>
      </c>
      <c r="K27" s="60">
        <f t="shared" si="60"/>
        <v>0</v>
      </c>
      <c r="L27" s="60">
        <f t="shared" si="60"/>
        <v>0</v>
      </c>
      <c r="M27" s="60">
        <f t="shared" si="60"/>
        <v>0</v>
      </c>
      <c r="N27" s="60">
        <f t="shared" si="60"/>
        <v>0</v>
      </c>
      <c r="O27" s="60">
        <f t="shared" si="60"/>
        <v>0</v>
      </c>
      <c r="P27" s="60">
        <f t="shared" si="60"/>
        <v>0</v>
      </c>
      <c r="Q27" s="60">
        <f t="shared" si="60"/>
        <v>0</v>
      </c>
      <c r="R27" s="60">
        <f t="shared" si="60"/>
        <v>0</v>
      </c>
      <c r="S27" s="60">
        <f t="shared" si="60"/>
        <v>0</v>
      </c>
      <c r="T27" s="60">
        <f t="shared" si="60"/>
        <v>0</v>
      </c>
      <c r="U27" s="60">
        <f t="shared" si="60"/>
        <v>0</v>
      </c>
      <c r="V27" s="60">
        <f t="shared" si="60"/>
        <v>0</v>
      </c>
      <c r="W27" s="60">
        <f t="shared" si="60"/>
        <v>0</v>
      </c>
      <c r="X27" s="15">
        <f t="shared" si="60"/>
        <v>0</v>
      </c>
      <c r="Y27" s="15">
        <f t="shared" si="60"/>
        <v>0</v>
      </c>
      <c r="Z27" s="15">
        <f t="shared" si="60"/>
        <v>0</v>
      </c>
      <c r="AA27" s="15">
        <f t="shared" si="60"/>
        <v>0</v>
      </c>
      <c r="AB27" s="15">
        <f t="shared" si="60"/>
        <v>0</v>
      </c>
      <c r="AC27" s="15">
        <f t="shared" si="60"/>
        <v>0</v>
      </c>
      <c r="AD27" s="15">
        <f t="shared" si="60"/>
        <v>0</v>
      </c>
      <c r="AE27" s="15">
        <f t="shared" si="60"/>
        <v>0</v>
      </c>
      <c r="AF27" s="15">
        <f t="shared" si="60"/>
        <v>0</v>
      </c>
      <c r="AG27" s="15">
        <f t="shared" ref="AG27:AH27" si="61">AG82+AG137</f>
        <v>0</v>
      </c>
      <c r="AH27" s="15">
        <f t="shared" si="61"/>
        <v>0</v>
      </c>
      <c r="AI27" s="15">
        <f t="shared" ref="AI27:AJ27" si="62">AI82+AI137</f>
        <v>0</v>
      </c>
      <c r="AJ27" s="15">
        <f t="shared" si="62"/>
        <v>0</v>
      </c>
      <c r="AK27" s="15">
        <f t="shared" ref="AK27:AL27" si="63">AK82+AK137</f>
        <v>0</v>
      </c>
      <c r="AL27" s="15">
        <f t="shared" si="63"/>
        <v>0</v>
      </c>
      <c r="AM27" s="15">
        <f t="shared" si="60"/>
        <v>0</v>
      </c>
      <c r="AN27" s="18">
        <f t="shared" si="10"/>
        <v>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4">D83+D138</f>
        <v>0</v>
      </c>
      <c r="E28" s="59">
        <f t="shared" si="64"/>
        <v>0</v>
      </c>
      <c r="F28" s="59">
        <f t="shared" si="64"/>
        <v>0</v>
      </c>
      <c r="G28" s="59">
        <f t="shared" si="64"/>
        <v>0</v>
      </c>
      <c r="H28" s="59">
        <f t="shared" si="64"/>
        <v>0</v>
      </c>
      <c r="I28" s="59">
        <f t="shared" si="64"/>
        <v>0</v>
      </c>
      <c r="J28" s="59">
        <f t="shared" si="64"/>
        <v>0</v>
      </c>
      <c r="K28" s="59">
        <f t="shared" si="64"/>
        <v>0</v>
      </c>
      <c r="L28" s="59">
        <f t="shared" si="64"/>
        <v>0</v>
      </c>
      <c r="M28" s="59">
        <f t="shared" si="64"/>
        <v>0</v>
      </c>
      <c r="N28" s="59">
        <f t="shared" si="64"/>
        <v>0</v>
      </c>
      <c r="O28" s="59">
        <f t="shared" si="64"/>
        <v>0</v>
      </c>
      <c r="P28" s="59">
        <f t="shared" si="64"/>
        <v>0</v>
      </c>
      <c r="Q28" s="59">
        <f t="shared" si="64"/>
        <v>0</v>
      </c>
      <c r="R28" s="59">
        <f t="shared" si="64"/>
        <v>0</v>
      </c>
      <c r="S28" s="59">
        <f t="shared" si="64"/>
        <v>0</v>
      </c>
      <c r="T28" s="59">
        <f t="shared" si="64"/>
        <v>0</v>
      </c>
      <c r="U28" s="59">
        <f t="shared" si="64"/>
        <v>0</v>
      </c>
      <c r="V28" s="59">
        <f t="shared" si="64"/>
        <v>1</v>
      </c>
      <c r="W28" s="59">
        <f t="shared" si="64"/>
        <v>27</v>
      </c>
      <c r="X28" s="14">
        <f t="shared" si="64"/>
        <v>0</v>
      </c>
      <c r="Y28" s="14">
        <f t="shared" si="64"/>
        <v>0</v>
      </c>
      <c r="Z28" s="14">
        <f t="shared" si="64"/>
        <v>0</v>
      </c>
      <c r="AA28" s="14">
        <f t="shared" si="64"/>
        <v>0</v>
      </c>
      <c r="AB28" s="14">
        <f t="shared" si="64"/>
        <v>0</v>
      </c>
      <c r="AC28" s="14">
        <f t="shared" si="64"/>
        <v>0</v>
      </c>
      <c r="AD28" s="14">
        <f t="shared" si="64"/>
        <v>0</v>
      </c>
      <c r="AE28" s="14">
        <f t="shared" si="64"/>
        <v>0</v>
      </c>
      <c r="AF28" s="14">
        <f t="shared" si="64"/>
        <v>1</v>
      </c>
      <c r="AG28" s="14">
        <f t="shared" ref="AG28:AH28" si="65">AG83+AG138</f>
        <v>0</v>
      </c>
      <c r="AH28" s="14">
        <f t="shared" si="65"/>
        <v>0</v>
      </c>
      <c r="AI28" s="14">
        <f t="shared" ref="AI28:AJ28" si="66">AI83+AI138</f>
        <v>0</v>
      </c>
      <c r="AJ28" s="14">
        <f t="shared" si="66"/>
        <v>0</v>
      </c>
      <c r="AK28" s="14">
        <f t="shared" ref="AK28:AL28" si="67">AK83+AK138</f>
        <v>0</v>
      </c>
      <c r="AL28" s="14">
        <f t="shared" si="67"/>
        <v>0</v>
      </c>
      <c r="AM28" s="14">
        <f t="shared" si="64"/>
        <v>0</v>
      </c>
      <c r="AN28" s="17">
        <f t="shared" si="10"/>
        <v>29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8">D84+D139</f>
        <v>0</v>
      </c>
      <c r="E29" s="60">
        <f t="shared" si="68"/>
        <v>0</v>
      </c>
      <c r="F29" s="60">
        <f t="shared" si="68"/>
        <v>0</v>
      </c>
      <c r="G29" s="60">
        <f t="shared" si="68"/>
        <v>0</v>
      </c>
      <c r="H29" s="60">
        <f t="shared" si="68"/>
        <v>0</v>
      </c>
      <c r="I29" s="60">
        <f t="shared" si="68"/>
        <v>0</v>
      </c>
      <c r="J29" s="60">
        <f t="shared" si="68"/>
        <v>0</v>
      </c>
      <c r="K29" s="60">
        <f t="shared" si="68"/>
        <v>0</v>
      </c>
      <c r="L29" s="60">
        <f t="shared" si="68"/>
        <v>0</v>
      </c>
      <c r="M29" s="60">
        <f t="shared" si="68"/>
        <v>0</v>
      </c>
      <c r="N29" s="60">
        <f t="shared" si="68"/>
        <v>0</v>
      </c>
      <c r="O29" s="60">
        <f t="shared" si="68"/>
        <v>0</v>
      </c>
      <c r="P29" s="60">
        <f t="shared" si="68"/>
        <v>0</v>
      </c>
      <c r="Q29" s="60">
        <f t="shared" si="68"/>
        <v>0</v>
      </c>
      <c r="R29" s="60">
        <f t="shared" si="68"/>
        <v>0</v>
      </c>
      <c r="S29" s="60">
        <f t="shared" si="68"/>
        <v>0</v>
      </c>
      <c r="T29" s="60">
        <f t="shared" si="68"/>
        <v>0</v>
      </c>
      <c r="U29" s="60">
        <f t="shared" si="68"/>
        <v>0</v>
      </c>
      <c r="V29" s="60">
        <f t="shared" si="68"/>
        <v>131.5</v>
      </c>
      <c r="W29" s="60">
        <f t="shared" si="68"/>
        <v>3538.44</v>
      </c>
      <c r="X29" s="15">
        <f t="shared" si="68"/>
        <v>0</v>
      </c>
      <c r="Y29" s="15">
        <f t="shared" si="68"/>
        <v>0</v>
      </c>
      <c r="Z29" s="15">
        <f t="shared" si="68"/>
        <v>0</v>
      </c>
      <c r="AA29" s="15">
        <f t="shared" si="68"/>
        <v>0</v>
      </c>
      <c r="AB29" s="15">
        <f t="shared" si="68"/>
        <v>0</v>
      </c>
      <c r="AC29" s="15">
        <f t="shared" si="68"/>
        <v>0</v>
      </c>
      <c r="AD29" s="15">
        <f t="shared" si="68"/>
        <v>0</v>
      </c>
      <c r="AE29" s="15">
        <f t="shared" si="68"/>
        <v>0</v>
      </c>
      <c r="AF29" s="15">
        <f t="shared" si="68"/>
        <v>140</v>
      </c>
      <c r="AG29" s="15">
        <f t="shared" ref="AG29:AH29" si="69">AG84+AG139</f>
        <v>0</v>
      </c>
      <c r="AH29" s="15">
        <f t="shared" si="69"/>
        <v>0</v>
      </c>
      <c r="AI29" s="15">
        <f t="shared" ref="AI29:AJ29" si="70">AI84+AI139</f>
        <v>0</v>
      </c>
      <c r="AJ29" s="15">
        <f t="shared" si="70"/>
        <v>0</v>
      </c>
      <c r="AK29" s="15">
        <f t="shared" ref="AK29:AL29" si="71">AK84+AK139</f>
        <v>0</v>
      </c>
      <c r="AL29" s="15">
        <f t="shared" si="71"/>
        <v>0</v>
      </c>
      <c r="AM29" s="15">
        <f t="shared" si="68"/>
        <v>0</v>
      </c>
      <c r="AN29" s="18">
        <f t="shared" si="10"/>
        <v>3809.94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2">D85+D140</f>
        <v>0</v>
      </c>
      <c r="E30" s="59">
        <f t="shared" si="72"/>
        <v>0</v>
      </c>
      <c r="F30" s="59">
        <f t="shared" si="72"/>
        <v>0</v>
      </c>
      <c r="G30" s="59">
        <f t="shared" si="72"/>
        <v>0</v>
      </c>
      <c r="H30" s="59">
        <f t="shared" si="72"/>
        <v>0</v>
      </c>
      <c r="I30" s="59">
        <f t="shared" si="72"/>
        <v>0</v>
      </c>
      <c r="J30" s="59">
        <f t="shared" si="72"/>
        <v>0</v>
      </c>
      <c r="K30" s="59">
        <f t="shared" si="72"/>
        <v>0</v>
      </c>
      <c r="L30" s="59">
        <f t="shared" si="72"/>
        <v>0</v>
      </c>
      <c r="M30" s="59">
        <f t="shared" si="72"/>
        <v>0</v>
      </c>
      <c r="N30" s="59">
        <f t="shared" si="72"/>
        <v>0</v>
      </c>
      <c r="O30" s="59">
        <f t="shared" si="72"/>
        <v>0</v>
      </c>
      <c r="P30" s="59">
        <f t="shared" si="72"/>
        <v>0</v>
      </c>
      <c r="Q30" s="59">
        <f t="shared" si="72"/>
        <v>0</v>
      </c>
      <c r="R30" s="59">
        <f t="shared" si="72"/>
        <v>0</v>
      </c>
      <c r="S30" s="59">
        <f t="shared" si="72"/>
        <v>0</v>
      </c>
      <c r="T30" s="59">
        <f t="shared" si="72"/>
        <v>0</v>
      </c>
      <c r="U30" s="59">
        <f t="shared" si="72"/>
        <v>0</v>
      </c>
      <c r="V30" s="59">
        <f t="shared" si="72"/>
        <v>248</v>
      </c>
      <c r="W30" s="59">
        <f t="shared" si="72"/>
        <v>115</v>
      </c>
      <c r="X30" s="14">
        <f t="shared" si="72"/>
        <v>244</v>
      </c>
      <c r="Y30" s="14">
        <f t="shared" si="72"/>
        <v>0</v>
      </c>
      <c r="Z30" s="14">
        <f t="shared" si="72"/>
        <v>0</v>
      </c>
      <c r="AA30" s="14">
        <f t="shared" si="72"/>
        <v>0</v>
      </c>
      <c r="AB30" s="14">
        <f t="shared" si="72"/>
        <v>0</v>
      </c>
      <c r="AC30" s="14">
        <f t="shared" si="72"/>
        <v>0</v>
      </c>
      <c r="AD30" s="14">
        <f t="shared" si="72"/>
        <v>0</v>
      </c>
      <c r="AE30" s="14">
        <f t="shared" si="72"/>
        <v>0</v>
      </c>
      <c r="AF30" s="14">
        <f t="shared" si="72"/>
        <v>0</v>
      </c>
      <c r="AG30" s="14">
        <f t="shared" ref="AG30:AH30" si="73">AG85+AG140</f>
        <v>0</v>
      </c>
      <c r="AH30" s="14">
        <f t="shared" si="73"/>
        <v>0</v>
      </c>
      <c r="AI30" s="14">
        <f t="shared" ref="AI30:AJ30" si="74">AI85+AI140</f>
        <v>0</v>
      </c>
      <c r="AJ30" s="14">
        <f t="shared" si="74"/>
        <v>0</v>
      </c>
      <c r="AK30" s="14">
        <f t="shared" ref="AK30:AL30" si="75">AK85+AK140</f>
        <v>0</v>
      </c>
      <c r="AL30" s="14">
        <f t="shared" si="75"/>
        <v>0</v>
      </c>
      <c r="AM30" s="14">
        <f t="shared" si="72"/>
        <v>0</v>
      </c>
      <c r="AN30" s="17">
        <f t="shared" si="10"/>
        <v>607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6">D86+D141</f>
        <v>0</v>
      </c>
      <c r="E31" s="60">
        <f t="shared" si="76"/>
        <v>0</v>
      </c>
      <c r="F31" s="60">
        <f t="shared" si="76"/>
        <v>0</v>
      </c>
      <c r="G31" s="60">
        <f t="shared" si="76"/>
        <v>0</v>
      </c>
      <c r="H31" s="60">
        <f t="shared" si="76"/>
        <v>0</v>
      </c>
      <c r="I31" s="60">
        <f t="shared" si="76"/>
        <v>0</v>
      </c>
      <c r="J31" s="60">
        <f t="shared" si="76"/>
        <v>0</v>
      </c>
      <c r="K31" s="60">
        <f t="shared" si="76"/>
        <v>0</v>
      </c>
      <c r="L31" s="60">
        <f t="shared" si="76"/>
        <v>0</v>
      </c>
      <c r="M31" s="60">
        <f t="shared" si="76"/>
        <v>0</v>
      </c>
      <c r="N31" s="60">
        <f t="shared" si="76"/>
        <v>0</v>
      </c>
      <c r="O31" s="60">
        <f t="shared" si="76"/>
        <v>0</v>
      </c>
      <c r="P31" s="60">
        <f t="shared" si="76"/>
        <v>0</v>
      </c>
      <c r="Q31" s="60">
        <f t="shared" si="76"/>
        <v>0</v>
      </c>
      <c r="R31" s="60">
        <f t="shared" si="76"/>
        <v>0</v>
      </c>
      <c r="S31" s="60">
        <f t="shared" si="76"/>
        <v>0</v>
      </c>
      <c r="T31" s="60">
        <f t="shared" si="76"/>
        <v>0</v>
      </c>
      <c r="U31" s="60">
        <f t="shared" si="76"/>
        <v>0</v>
      </c>
      <c r="V31" s="60">
        <f t="shared" si="76"/>
        <v>37200</v>
      </c>
      <c r="W31" s="60">
        <f t="shared" si="76"/>
        <v>20125</v>
      </c>
      <c r="X31" s="15">
        <f t="shared" si="76"/>
        <v>42700</v>
      </c>
      <c r="Y31" s="15">
        <f t="shared" si="76"/>
        <v>0</v>
      </c>
      <c r="Z31" s="15">
        <f t="shared" si="76"/>
        <v>0</v>
      </c>
      <c r="AA31" s="15">
        <f t="shared" si="76"/>
        <v>0</v>
      </c>
      <c r="AB31" s="15">
        <f t="shared" si="76"/>
        <v>0</v>
      </c>
      <c r="AC31" s="15">
        <f t="shared" si="76"/>
        <v>0</v>
      </c>
      <c r="AD31" s="15">
        <f t="shared" si="76"/>
        <v>0</v>
      </c>
      <c r="AE31" s="15">
        <f t="shared" si="76"/>
        <v>0</v>
      </c>
      <c r="AF31" s="15">
        <f t="shared" si="76"/>
        <v>0</v>
      </c>
      <c r="AG31" s="15">
        <f t="shared" ref="AG31:AH31" si="77">AG86+AG141</f>
        <v>0</v>
      </c>
      <c r="AH31" s="15">
        <f t="shared" si="77"/>
        <v>0</v>
      </c>
      <c r="AI31" s="15">
        <f t="shared" ref="AI31:AJ31" si="78">AI86+AI141</f>
        <v>0</v>
      </c>
      <c r="AJ31" s="15">
        <f t="shared" si="78"/>
        <v>0</v>
      </c>
      <c r="AK31" s="15">
        <f t="shared" ref="AK31:AL31" si="79">AK86+AK141</f>
        <v>0</v>
      </c>
      <c r="AL31" s="15">
        <f t="shared" si="79"/>
        <v>0</v>
      </c>
      <c r="AM31" s="15">
        <f t="shared" si="76"/>
        <v>0</v>
      </c>
      <c r="AN31" s="18">
        <f t="shared" si="10"/>
        <v>100025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80">D87+D142</f>
        <v>0</v>
      </c>
      <c r="E32" s="59">
        <f t="shared" si="80"/>
        <v>0</v>
      </c>
      <c r="F32" s="59">
        <f t="shared" si="80"/>
        <v>0</v>
      </c>
      <c r="G32" s="59">
        <f t="shared" si="80"/>
        <v>0</v>
      </c>
      <c r="H32" s="59">
        <f t="shared" si="80"/>
        <v>0</v>
      </c>
      <c r="I32" s="59">
        <f t="shared" si="80"/>
        <v>0</v>
      </c>
      <c r="J32" s="59">
        <f t="shared" si="80"/>
        <v>0</v>
      </c>
      <c r="K32" s="59">
        <f t="shared" si="80"/>
        <v>0</v>
      </c>
      <c r="L32" s="59">
        <f t="shared" si="80"/>
        <v>0</v>
      </c>
      <c r="M32" s="59">
        <f t="shared" si="80"/>
        <v>0</v>
      </c>
      <c r="N32" s="59">
        <f t="shared" si="80"/>
        <v>0</v>
      </c>
      <c r="O32" s="59">
        <f t="shared" si="80"/>
        <v>0</v>
      </c>
      <c r="P32" s="59">
        <f t="shared" si="80"/>
        <v>0</v>
      </c>
      <c r="Q32" s="59">
        <f t="shared" si="80"/>
        <v>0</v>
      </c>
      <c r="R32" s="59">
        <f t="shared" si="80"/>
        <v>0</v>
      </c>
      <c r="S32" s="59">
        <f t="shared" si="80"/>
        <v>0</v>
      </c>
      <c r="T32" s="59">
        <f t="shared" si="80"/>
        <v>0</v>
      </c>
      <c r="U32" s="59">
        <f t="shared" si="80"/>
        <v>0</v>
      </c>
      <c r="V32" s="59">
        <f t="shared" si="80"/>
        <v>0</v>
      </c>
      <c r="W32" s="59">
        <f t="shared" si="80"/>
        <v>280</v>
      </c>
      <c r="X32" s="14">
        <f t="shared" si="80"/>
        <v>0</v>
      </c>
      <c r="Y32" s="14">
        <f t="shared" si="80"/>
        <v>0</v>
      </c>
      <c r="Z32" s="14">
        <f t="shared" si="80"/>
        <v>0</v>
      </c>
      <c r="AA32" s="14">
        <f t="shared" si="80"/>
        <v>0</v>
      </c>
      <c r="AB32" s="14">
        <f t="shared" si="80"/>
        <v>0</v>
      </c>
      <c r="AC32" s="14">
        <f t="shared" si="80"/>
        <v>0</v>
      </c>
      <c r="AD32" s="14">
        <f t="shared" si="80"/>
        <v>0</v>
      </c>
      <c r="AE32" s="14">
        <f t="shared" si="80"/>
        <v>0</v>
      </c>
      <c r="AF32" s="14">
        <f t="shared" si="80"/>
        <v>0</v>
      </c>
      <c r="AG32" s="14">
        <f t="shared" ref="AG32:AH32" si="81">AG87+AG142</f>
        <v>0</v>
      </c>
      <c r="AH32" s="14">
        <f t="shared" si="81"/>
        <v>0</v>
      </c>
      <c r="AI32" s="14">
        <f t="shared" ref="AI32:AJ32" si="82">AI87+AI142</f>
        <v>0</v>
      </c>
      <c r="AJ32" s="14">
        <f t="shared" si="82"/>
        <v>0</v>
      </c>
      <c r="AK32" s="14">
        <f t="shared" ref="AK32:AL32" si="83">AK87+AK142</f>
        <v>0</v>
      </c>
      <c r="AL32" s="14">
        <f t="shared" si="83"/>
        <v>0</v>
      </c>
      <c r="AM32" s="14">
        <f t="shared" si="80"/>
        <v>0</v>
      </c>
      <c r="AN32" s="17">
        <f t="shared" si="10"/>
        <v>280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4">D88+D143</f>
        <v>0</v>
      </c>
      <c r="E33" s="60">
        <f t="shared" si="84"/>
        <v>0</v>
      </c>
      <c r="F33" s="60">
        <f t="shared" si="84"/>
        <v>0</v>
      </c>
      <c r="G33" s="60">
        <f t="shared" si="84"/>
        <v>0</v>
      </c>
      <c r="H33" s="60">
        <f t="shared" si="84"/>
        <v>0</v>
      </c>
      <c r="I33" s="60">
        <f t="shared" si="84"/>
        <v>0</v>
      </c>
      <c r="J33" s="60">
        <f t="shared" si="84"/>
        <v>0</v>
      </c>
      <c r="K33" s="60">
        <f t="shared" si="84"/>
        <v>0</v>
      </c>
      <c r="L33" s="60">
        <f t="shared" si="84"/>
        <v>0</v>
      </c>
      <c r="M33" s="60">
        <f t="shared" si="84"/>
        <v>0</v>
      </c>
      <c r="N33" s="60">
        <f t="shared" si="84"/>
        <v>0</v>
      </c>
      <c r="O33" s="60">
        <f t="shared" si="84"/>
        <v>0</v>
      </c>
      <c r="P33" s="60">
        <f t="shared" si="84"/>
        <v>0</v>
      </c>
      <c r="Q33" s="60">
        <f t="shared" si="84"/>
        <v>0</v>
      </c>
      <c r="R33" s="60">
        <f t="shared" si="84"/>
        <v>0</v>
      </c>
      <c r="S33" s="60">
        <f t="shared" si="84"/>
        <v>0</v>
      </c>
      <c r="T33" s="60">
        <f t="shared" si="84"/>
        <v>0</v>
      </c>
      <c r="U33" s="60">
        <f t="shared" si="84"/>
        <v>0</v>
      </c>
      <c r="V33" s="60">
        <f t="shared" si="84"/>
        <v>0</v>
      </c>
      <c r="W33" s="60">
        <f t="shared" si="84"/>
        <v>106400</v>
      </c>
      <c r="X33" s="15">
        <f t="shared" si="84"/>
        <v>0</v>
      </c>
      <c r="Y33" s="15">
        <f t="shared" si="84"/>
        <v>0</v>
      </c>
      <c r="Z33" s="15">
        <f t="shared" si="84"/>
        <v>0</v>
      </c>
      <c r="AA33" s="15">
        <f t="shared" si="84"/>
        <v>0</v>
      </c>
      <c r="AB33" s="15">
        <f t="shared" si="84"/>
        <v>0</v>
      </c>
      <c r="AC33" s="15">
        <f t="shared" si="84"/>
        <v>0</v>
      </c>
      <c r="AD33" s="15">
        <f t="shared" si="84"/>
        <v>0</v>
      </c>
      <c r="AE33" s="15">
        <f t="shared" si="84"/>
        <v>0</v>
      </c>
      <c r="AF33" s="15">
        <f t="shared" si="84"/>
        <v>0</v>
      </c>
      <c r="AG33" s="15">
        <f t="shared" ref="AG33:AH33" si="85">AG88+AG143</f>
        <v>0</v>
      </c>
      <c r="AH33" s="15">
        <f t="shared" si="85"/>
        <v>0</v>
      </c>
      <c r="AI33" s="15">
        <f t="shared" ref="AI33:AJ33" si="86">AI88+AI143</f>
        <v>0</v>
      </c>
      <c r="AJ33" s="15">
        <f t="shared" si="86"/>
        <v>0</v>
      </c>
      <c r="AK33" s="15">
        <f t="shared" ref="AK33:AL33" si="87">AK88+AK143</f>
        <v>0</v>
      </c>
      <c r="AL33" s="15">
        <f t="shared" si="87"/>
        <v>0</v>
      </c>
      <c r="AM33" s="15">
        <f t="shared" si="84"/>
        <v>0</v>
      </c>
      <c r="AN33" s="18">
        <f t="shared" si="10"/>
        <v>106400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8">D89+D144</f>
        <v>0</v>
      </c>
      <c r="E34" s="59">
        <f t="shared" si="88"/>
        <v>0</v>
      </c>
      <c r="F34" s="59">
        <f t="shared" si="88"/>
        <v>0</v>
      </c>
      <c r="G34" s="59">
        <f t="shared" si="88"/>
        <v>0</v>
      </c>
      <c r="H34" s="59">
        <f t="shared" si="88"/>
        <v>0</v>
      </c>
      <c r="I34" s="59">
        <f t="shared" si="88"/>
        <v>0</v>
      </c>
      <c r="J34" s="59">
        <f t="shared" si="88"/>
        <v>0</v>
      </c>
      <c r="K34" s="59">
        <f t="shared" si="88"/>
        <v>0</v>
      </c>
      <c r="L34" s="59">
        <f t="shared" si="88"/>
        <v>0</v>
      </c>
      <c r="M34" s="59">
        <f t="shared" si="88"/>
        <v>0</v>
      </c>
      <c r="N34" s="59">
        <f t="shared" si="88"/>
        <v>0</v>
      </c>
      <c r="O34" s="59">
        <f t="shared" si="88"/>
        <v>0</v>
      </c>
      <c r="P34" s="59">
        <f t="shared" si="88"/>
        <v>0</v>
      </c>
      <c r="Q34" s="59">
        <f t="shared" si="88"/>
        <v>0</v>
      </c>
      <c r="R34" s="59">
        <f t="shared" si="88"/>
        <v>0</v>
      </c>
      <c r="S34" s="59">
        <f t="shared" si="88"/>
        <v>0</v>
      </c>
      <c r="T34" s="59">
        <f t="shared" si="88"/>
        <v>0</v>
      </c>
      <c r="U34" s="59">
        <f t="shared" si="88"/>
        <v>0</v>
      </c>
      <c r="V34" s="59">
        <f t="shared" si="88"/>
        <v>0</v>
      </c>
      <c r="W34" s="59">
        <f t="shared" si="88"/>
        <v>0</v>
      </c>
      <c r="X34" s="14">
        <f t="shared" si="88"/>
        <v>0</v>
      </c>
      <c r="Y34" s="14">
        <f t="shared" si="88"/>
        <v>445</v>
      </c>
      <c r="Z34" s="14">
        <f t="shared" si="88"/>
        <v>502</v>
      </c>
      <c r="AA34" s="14">
        <f t="shared" si="88"/>
        <v>383</v>
      </c>
      <c r="AB34" s="14">
        <f t="shared" si="88"/>
        <v>205</v>
      </c>
      <c r="AC34" s="14">
        <f t="shared" si="88"/>
        <v>234</v>
      </c>
      <c r="AD34" s="14">
        <f t="shared" si="88"/>
        <v>156</v>
      </c>
      <c r="AE34" s="14">
        <f t="shared" si="88"/>
        <v>185</v>
      </c>
      <c r="AF34" s="14">
        <f t="shared" si="88"/>
        <v>173</v>
      </c>
      <c r="AG34" s="14">
        <f t="shared" ref="AG34:AH34" si="89">AG89+AG144</f>
        <v>154</v>
      </c>
      <c r="AH34" s="14">
        <f t="shared" si="89"/>
        <v>237</v>
      </c>
      <c r="AI34" s="14">
        <f t="shared" ref="AI34:AJ34" si="90">AI89+AI144</f>
        <v>200</v>
      </c>
      <c r="AJ34" s="14">
        <f t="shared" si="90"/>
        <v>208</v>
      </c>
      <c r="AK34" s="14">
        <f t="shared" ref="AK34:AL34" si="91">AK89+AK144</f>
        <v>206</v>
      </c>
      <c r="AL34" s="14">
        <f t="shared" si="91"/>
        <v>268</v>
      </c>
      <c r="AM34" s="14">
        <f t="shared" si="88"/>
        <v>0</v>
      </c>
      <c r="AN34" s="17">
        <f t="shared" si="10"/>
        <v>3556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2">D90+D145</f>
        <v>0</v>
      </c>
      <c r="E35" s="60">
        <f t="shared" si="92"/>
        <v>0</v>
      </c>
      <c r="F35" s="60">
        <f t="shared" si="92"/>
        <v>0</v>
      </c>
      <c r="G35" s="60">
        <f t="shared" si="92"/>
        <v>0</v>
      </c>
      <c r="H35" s="60">
        <f t="shared" si="92"/>
        <v>0</v>
      </c>
      <c r="I35" s="60">
        <f t="shared" si="92"/>
        <v>0</v>
      </c>
      <c r="J35" s="60">
        <f t="shared" si="92"/>
        <v>0</v>
      </c>
      <c r="K35" s="60">
        <f t="shared" si="92"/>
        <v>0</v>
      </c>
      <c r="L35" s="60">
        <f t="shared" si="92"/>
        <v>0</v>
      </c>
      <c r="M35" s="60">
        <f t="shared" si="92"/>
        <v>0</v>
      </c>
      <c r="N35" s="60">
        <f t="shared" si="92"/>
        <v>0</v>
      </c>
      <c r="O35" s="60">
        <f t="shared" si="92"/>
        <v>0</v>
      </c>
      <c r="P35" s="60">
        <f t="shared" si="92"/>
        <v>0</v>
      </c>
      <c r="Q35" s="60">
        <f t="shared" si="92"/>
        <v>0</v>
      </c>
      <c r="R35" s="60">
        <f t="shared" si="92"/>
        <v>0</v>
      </c>
      <c r="S35" s="60">
        <f t="shared" si="92"/>
        <v>0</v>
      </c>
      <c r="T35" s="60">
        <f t="shared" si="92"/>
        <v>0</v>
      </c>
      <c r="U35" s="60">
        <f t="shared" si="92"/>
        <v>0</v>
      </c>
      <c r="V35" s="60">
        <f t="shared" si="92"/>
        <v>0</v>
      </c>
      <c r="W35" s="60">
        <f t="shared" si="92"/>
        <v>0</v>
      </c>
      <c r="X35" s="15">
        <f t="shared" si="92"/>
        <v>0</v>
      </c>
      <c r="Y35" s="15">
        <f t="shared" si="92"/>
        <v>132100</v>
      </c>
      <c r="Z35" s="15">
        <f t="shared" si="92"/>
        <v>125970</v>
      </c>
      <c r="AA35" s="15">
        <f t="shared" si="92"/>
        <v>123870</v>
      </c>
      <c r="AB35" s="15">
        <f t="shared" si="92"/>
        <v>64790</v>
      </c>
      <c r="AC35" s="15">
        <f t="shared" si="92"/>
        <v>77460</v>
      </c>
      <c r="AD35" s="15">
        <f t="shared" si="92"/>
        <v>58950</v>
      </c>
      <c r="AE35" s="15">
        <f t="shared" si="92"/>
        <v>70950</v>
      </c>
      <c r="AF35" s="15">
        <f t="shared" si="92"/>
        <v>69300</v>
      </c>
      <c r="AG35" s="15">
        <f t="shared" ref="AG35:AH35" si="93">AG90+AG145</f>
        <v>68400</v>
      </c>
      <c r="AH35" s="15">
        <f t="shared" si="93"/>
        <v>91900</v>
      </c>
      <c r="AI35" s="15">
        <f t="shared" ref="AI35:AJ35" si="94">AI90+AI145</f>
        <v>92260</v>
      </c>
      <c r="AJ35" s="15">
        <f t="shared" si="94"/>
        <v>89410</v>
      </c>
      <c r="AK35" s="15">
        <f t="shared" ref="AK35:AL35" si="95">AK90+AK145</f>
        <v>97140</v>
      </c>
      <c r="AL35" s="15">
        <f t="shared" si="95"/>
        <v>115680</v>
      </c>
      <c r="AM35" s="15">
        <f t="shared" si="92"/>
        <v>0</v>
      </c>
      <c r="AN35" s="18">
        <f t="shared" si="10"/>
        <v>1278180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6">D91+D146</f>
        <v>0</v>
      </c>
      <c r="E36" s="59">
        <f t="shared" si="96"/>
        <v>0</v>
      </c>
      <c r="F36" s="59">
        <f t="shared" si="96"/>
        <v>0</v>
      </c>
      <c r="G36" s="59">
        <f t="shared" si="96"/>
        <v>0</v>
      </c>
      <c r="H36" s="59">
        <f t="shared" si="96"/>
        <v>0</v>
      </c>
      <c r="I36" s="59">
        <f t="shared" si="96"/>
        <v>0</v>
      </c>
      <c r="J36" s="59">
        <f t="shared" si="96"/>
        <v>0</v>
      </c>
      <c r="K36" s="59">
        <f t="shared" si="96"/>
        <v>0</v>
      </c>
      <c r="L36" s="59">
        <f t="shared" si="96"/>
        <v>0</v>
      </c>
      <c r="M36" s="59">
        <f t="shared" si="96"/>
        <v>0</v>
      </c>
      <c r="N36" s="59">
        <f t="shared" si="96"/>
        <v>0</v>
      </c>
      <c r="O36" s="59">
        <f t="shared" si="96"/>
        <v>0</v>
      </c>
      <c r="P36" s="59">
        <f t="shared" si="96"/>
        <v>0</v>
      </c>
      <c r="Q36" s="59">
        <f t="shared" si="96"/>
        <v>0</v>
      </c>
      <c r="R36" s="59">
        <f t="shared" si="96"/>
        <v>0</v>
      </c>
      <c r="S36" s="59">
        <f t="shared" si="96"/>
        <v>0</v>
      </c>
      <c r="T36" s="59">
        <f t="shared" si="96"/>
        <v>0</v>
      </c>
      <c r="U36" s="59">
        <f t="shared" si="96"/>
        <v>0</v>
      </c>
      <c r="V36" s="59">
        <f t="shared" si="96"/>
        <v>0</v>
      </c>
      <c r="W36" s="59">
        <f t="shared" si="96"/>
        <v>0</v>
      </c>
      <c r="X36" s="14">
        <f t="shared" si="96"/>
        <v>0</v>
      </c>
      <c r="Y36" s="14">
        <f t="shared" si="96"/>
        <v>0</v>
      </c>
      <c r="Z36" s="14">
        <f t="shared" si="96"/>
        <v>0</v>
      </c>
      <c r="AA36" s="14">
        <f t="shared" si="96"/>
        <v>0</v>
      </c>
      <c r="AB36" s="14">
        <f t="shared" si="96"/>
        <v>0</v>
      </c>
      <c r="AC36" s="14">
        <f t="shared" si="96"/>
        <v>656</v>
      </c>
      <c r="AD36" s="14">
        <f t="shared" si="96"/>
        <v>0</v>
      </c>
      <c r="AE36" s="14">
        <f t="shared" si="96"/>
        <v>0</v>
      </c>
      <c r="AF36" s="14">
        <f t="shared" si="96"/>
        <v>0</v>
      </c>
      <c r="AG36" s="14">
        <f t="shared" ref="AG36:AH36" si="97">AG91+AG146</f>
        <v>0</v>
      </c>
      <c r="AH36" s="14">
        <f t="shared" si="97"/>
        <v>0</v>
      </c>
      <c r="AI36" s="14">
        <f t="shared" ref="AI36:AJ36" si="98">AI91+AI146</f>
        <v>0</v>
      </c>
      <c r="AJ36" s="14">
        <f t="shared" si="98"/>
        <v>0</v>
      </c>
      <c r="AK36" s="14">
        <f t="shared" ref="AK36:AL36" si="99">AK91+AK146</f>
        <v>0</v>
      </c>
      <c r="AL36" s="14">
        <f t="shared" si="99"/>
        <v>0</v>
      </c>
      <c r="AM36" s="14">
        <f t="shared" si="96"/>
        <v>0</v>
      </c>
      <c r="AN36" s="17">
        <f t="shared" si="10"/>
        <v>656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100">D92+D147</f>
        <v>0</v>
      </c>
      <c r="E37" s="60">
        <f t="shared" si="100"/>
        <v>0</v>
      </c>
      <c r="F37" s="60">
        <f t="shared" si="100"/>
        <v>0</v>
      </c>
      <c r="G37" s="60">
        <f t="shared" si="100"/>
        <v>0</v>
      </c>
      <c r="H37" s="60">
        <f t="shared" si="100"/>
        <v>0</v>
      </c>
      <c r="I37" s="60">
        <f t="shared" si="100"/>
        <v>0</v>
      </c>
      <c r="J37" s="60">
        <f t="shared" si="100"/>
        <v>0</v>
      </c>
      <c r="K37" s="60">
        <f t="shared" si="100"/>
        <v>0</v>
      </c>
      <c r="L37" s="60">
        <f t="shared" si="100"/>
        <v>0</v>
      </c>
      <c r="M37" s="60">
        <f t="shared" si="100"/>
        <v>0</v>
      </c>
      <c r="N37" s="60">
        <f t="shared" si="100"/>
        <v>0</v>
      </c>
      <c r="O37" s="60">
        <f t="shared" si="100"/>
        <v>0</v>
      </c>
      <c r="P37" s="60">
        <f t="shared" si="100"/>
        <v>0</v>
      </c>
      <c r="Q37" s="60">
        <f t="shared" si="100"/>
        <v>0</v>
      </c>
      <c r="R37" s="60">
        <f t="shared" si="100"/>
        <v>0</v>
      </c>
      <c r="S37" s="60">
        <f t="shared" si="100"/>
        <v>0</v>
      </c>
      <c r="T37" s="60">
        <f t="shared" si="100"/>
        <v>0</v>
      </c>
      <c r="U37" s="60">
        <f t="shared" si="100"/>
        <v>0</v>
      </c>
      <c r="V37" s="60">
        <f t="shared" si="100"/>
        <v>0</v>
      </c>
      <c r="W37" s="60">
        <f t="shared" si="100"/>
        <v>0</v>
      </c>
      <c r="X37" s="15">
        <f t="shared" si="100"/>
        <v>0</v>
      </c>
      <c r="Y37" s="15">
        <f t="shared" si="100"/>
        <v>0</v>
      </c>
      <c r="Z37" s="15">
        <f t="shared" si="100"/>
        <v>0</v>
      </c>
      <c r="AA37" s="15">
        <f t="shared" si="100"/>
        <v>0</v>
      </c>
      <c r="AB37" s="15">
        <f t="shared" si="100"/>
        <v>0</v>
      </c>
      <c r="AC37" s="15">
        <f t="shared" si="100"/>
        <v>272896</v>
      </c>
      <c r="AD37" s="15">
        <f t="shared" si="100"/>
        <v>0</v>
      </c>
      <c r="AE37" s="15">
        <f t="shared" si="100"/>
        <v>0</v>
      </c>
      <c r="AF37" s="15">
        <f t="shared" si="100"/>
        <v>0</v>
      </c>
      <c r="AG37" s="15">
        <f t="shared" ref="AG37:AH37" si="101">AG92+AG147</f>
        <v>0</v>
      </c>
      <c r="AH37" s="15">
        <f t="shared" si="101"/>
        <v>0</v>
      </c>
      <c r="AI37" s="15">
        <f t="shared" ref="AI37:AJ37" si="102">AI92+AI147</f>
        <v>0</v>
      </c>
      <c r="AJ37" s="15">
        <f t="shared" si="102"/>
        <v>0</v>
      </c>
      <c r="AK37" s="15">
        <f t="shared" ref="AK37:AL37" si="103">AK92+AK147</f>
        <v>0</v>
      </c>
      <c r="AL37" s="15">
        <f t="shared" si="103"/>
        <v>0</v>
      </c>
      <c r="AM37" s="15">
        <f t="shared" si="100"/>
        <v>0</v>
      </c>
      <c r="AN37" s="18">
        <f t="shared" si="10"/>
        <v>272896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4">D93+D148</f>
        <v>0</v>
      </c>
      <c r="E38" s="59">
        <f t="shared" si="104"/>
        <v>0</v>
      </c>
      <c r="F38" s="59">
        <f t="shared" si="104"/>
        <v>0</v>
      </c>
      <c r="G38" s="59">
        <f t="shared" si="104"/>
        <v>0</v>
      </c>
      <c r="H38" s="59">
        <f t="shared" si="104"/>
        <v>0</v>
      </c>
      <c r="I38" s="59">
        <f t="shared" si="104"/>
        <v>0</v>
      </c>
      <c r="J38" s="59">
        <f t="shared" si="104"/>
        <v>0</v>
      </c>
      <c r="K38" s="59">
        <f t="shared" si="104"/>
        <v>0</v>
      </c>
      <c r="L38" s="59">
        <f t="shared" si="104"/>
        <v>0</v>
      </c>
      <c r="M38" s="59">
        <f t="shared" si="104"/>
        <v>0</v>
      </c>
      <c r="N38" s="59">
        <f t="shared" si="104"/>
        <v>0</v>
      </c>
      <c r="O38" s="59">
        <f t="shared" si="104"/>
        <v>0</v>
      </c>
      <c r="P38" s="59">
        <f t="shared" si="104"/>
        <v>0</v>
      </c>
      <c r="Q38" s="59">
        <f t="shared" si="104"/>
        <v>0</v>
      </c>
      <c r="R38" s="59">
        <f t="shared" si="104"/>
        <v>0</v>
      </c>
      <c r="S38" s="59">
        <f t="shared" si="104"/>
        <v>0</v>
      </c>
      <c r="T38" s="59">
        <f t="shared" si="104"/>
        <v>0</v>
      </c>
      <c r="U38" s="59">
        <f t="shared" si="104"/>
        <v>0</v>
      </c>
      <c r="V38" s="59">
        <f t="shared" si="104"/>
        <v>0</v>
      </c>
      <c r="W38" s="59">
        <f t="shared" si="104"/>
        <v>0</v>
      </c>
      <c r="X38" s="14">
        <f t="shared" si="104"/>
        <v>0</v>
      </c>
      <c r="Y38" s="14">
        <f t="shared" si="104"/>
        <v>0</v>
      </c>
      <c r="Z38" s="14">
        <f t="shared" si="104"/>
        <v>0</v>
      </c>
      <c r="AA38" s="14">
        <f t="shared" si="104"/>
        <v>0</v>
      </c>
      <c r="AB38" s="14">
        <f t="shared" si="104"/>
        <v>0</v>
      </c>
      <c r="AC38" s="14">
        <f t="shared" si="104"/>
        <v>0</v>
      </c>
      <c r="AD38" s="14">
        <f t="shared" si="104"/>
        <v>544</v>
      </c>
      <c r="AE38" s="14">
        <f t="shared" si="104"/>
        <v>751</v>
      </c>
      <c r="AF38" s="14">
        <f t="shared" si="104"/>
        <v>880</v>
      </c>
      <c r="AG38" s="14">
        <f t="shared" ref="AG38:AH38" si="105">AG93+AG148</f>
        <v>700</v>
      </c>
      <c r="AH38" s="14">
        <f t="shared" si="105"/>
        <v>864</v>
      </c>
      <c r="AI38" s="14">
        <f t="shared" ref="AI38:AJ38" si="106">AI93+AI148</f>
        <v>496</v>
      </c>
      <c r="AJ38" s="14">
        <f t="shared" si="106"/>
        <v>128</v>
      </c>
      <c r="AK38" s="14">
        <f t="shared" ref="AK38:AL38" si="107">AK93+AK148</f>
        <v>0</v>
      </c>
      <c r="AL38" s="14">
        <f t="shared" si="107"/>
        <v>384</v>
      </c>
      <c r="AM38" s="14">
        <f t="shared" si="104"/>
        <v>0</v>
      </c>
      <c r="AN38" s="17">
        <f t="shared" si="10"/>
        <v>4747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8">D94+D149</f>
        <v>0</v>
      </c>
      <c r="E39" s="60">
        <f t="shared" si="108"/>
        <v>0</v>
      </c>
      <c r="F39" s="60">
        <f t="shared" si="108"/>
        <v>0</v>
      </c>
      <c r="G39" s="60">
        <f t="shared" si="108"/>
        <v>0</v>
      </c>
      <c r="H39" s="60">
        <f t="shared" si="108"/>
        <v>0</v>
      </c>
      <c r="I39" s="60">
        <f t="shared" si="108"/>
        <v>0</v>
      </c>
      <c r="J39" s="60">
        <f t="shared" si="108"/>
        <v>0</v>
      </c>
      <c r="K39" s="60">
        <f t="shared" si="108"/>
        <v>0</v>
      </c>
      <c r="L39" s="60">
        <f t="shared" si="108"/>
        <v>0</v>
      </c>
      <c r="M39" s="60">
        <f t="shared" si="108"/>
        <v>0</v>
      </c>
      <c r="N39" s="60">
        <f t="shared" si="108"/>
        <v>0</v>
      </c>
      <c r="O39" s="60">
        <f t="shared" si="108"/>
        <v>0</v>
      </c>
      <c r="P39" s="60">
        <f t="shared" si="108"/>
        <v>0</v>
      </c>
      <c r="Q39" s="60">
        <f t="shared" si="108"/>
        <v>0</v>
      </c>
      <c r="R39" s="60">
        <f t="shared" si="108"/>
        <v>0</v>
      </c>
      <c r="S39" s="60">
        <f t="shared" si="108"/>
        <v>0</v>
      </c>
      <c r="T39" s="60">
        <f t="shared" si="108"/>
        <v>0</v>
      </c>
      <c r="U39" s="60">
        <f t="shared" si="108"/>
        <v>0</v>
      </c>
      <c r="V39" s="60">
        <f t="shared" si="108"/>
        <v>0</v>
      </c>
      <c r="W39" s="60">
        <f t="shared" si="108"/>
        <v>0</v>
      </c>
      <c r="X39" s="15">
        <f t="shared" si="108"/>
        <v>0</v>
      </c>
      <c r="Y39" s="15">
        <f t="shared" si="108"/>
        <v>0</v>
      </c>
      <c r="Z39" s="15">
        <f t="shared" si="108"/>
        <v>0</v>
      </c>
      <c r="AA39" s="15">
        <f t="shared" si="108"/>
        <v>0</v>
      </c>
      <c r="AB39" s="15">
        <f t="shared" si="108"/>
        <v>0</v>
      </c>
      <c r="AC39" s="15">
        <f t="shared" si="108"/>
        <v>0</v>
      </c>
      <c r="AD39" s="15">
        <f t="shared" si="108"/>
        <v>252960</v>
      </c>
      <c r="AE39" s="15">
        <f t="shared" si="108"/>
        <v>349966</v>
      </c>
      <c r="AF39" s="15">
        <f t="shared" si="108"/>
        <v>410080</v>
      </c>
      <c r="AG39" s="15">
        <f t="shared" ref="AG39:AH39" si="109">AG94+AG149</f>
        <v>326200</v>
      </c>
      <c r="AH39" s="15">
        <f t="shared" si="109"/>
        <v>402624</v>
      </c>
      <c r="AI39" s="15">
        <f t="shared" ref="AI39:AJ39" si="110">AI94+AI149</f>
        <v>249488</v>
      </c>
      <c r="AJ39" s="15">
        <f t="shared" si="110"/>
        <v>78796.800000000003</v>
      </c>
      <c r="AK39" s="15">
        <f t="shared" ref="AK39:AL39" si="111">AK94+AK149</f>
        <v>0</v>
      </c>
      <c r="AL39" s="15">
        <f t="shared" si="111"/>
        <v>233856</v>
      </c>
      <c r="AM39" s="15">
        <f t="shared" si="108"/>
        <v>0</v>
      </c>
      <c r="AN39" s="18">
        <f t="shared" si="10"/>
        <v>2303970.7999999998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2">D95+D150</f>
        <v>0</v>
      </c>
      <c r="E40" s="59">
        <f t="shared" si="112"/>
        <v>0</v>
      </c>
      <c r="F40" s="59">
        <f t="shared" si="112"/>
        <v>0</v>
      </c>
      <c r="G40" s="59">
        <f t="shared" si="112"/>
        <v>0</v>
      </c>
      <c r="H40" s="59">
        <f t="shared" si="112"/>
        <v>0</v>
      </c>
      <c r="I40" s="59">
        <f t="shared" si="112"/>
        <v>0</v>
      </c>
      <c r="J40" s="59">
        <f t="shared" si="112"/>
        <v>0</v>
      </c>
      <c r="K40" s="59">
        <f t="shared" si="112"/>
        <v>0</v>
      </c>
      <c r="L40" s="59">
        <f t="shared" si="112"/>
        <v>0</v>
      </c>
      <c r="M40" s="59">
        <f t="shared" si="112"/>
        <v>0</v>
      </c>
      <c r="N40" s="59">
        <f t="shared" si="112"/>
        <v>0</v>
      </c>
      <c r="O40" s="59">
        <f t="shared" si="112"/>
        <v>0</v>
      </c>
      <c r="P40" s="59">
        <f t="shared" si="112"/>
        <v>0</v>
      </c>
      <c r="Q40" s="59">
        <f t="shared" si="112"/>
        <v>0</v>
      </c>
      <c r="R40" s="59">
        <f t="shared" si="112"/>
        <v>0</v>
      </c>
      <c r="S40" s="59">
        <f t="shared" si="112"/>
        <v>0</v>
      </c>
      <c r="T40" s="59">
        <f t="shared" si="112"/>
        <v>0</v>
      </c>
      <c r="U40" s="59">
        <f t="shared" si="112"/>
        <v>0</v>
      </c>
      <c r="V40" s="59">
        <f t="shared" si="112"/>
        <v>352</v>
      </c>
      <c r="W40" s="59">
        <f t="shared" si="112"/>
        <v>724</v>
      </c>
      <c r="X40" s="14">
        <f t="shared" si="112"/>
        <v>89</v>
      </c>
      <c r="Y40" s="14">
        <f t="shared" si="112"/>
        <v>727</v>
      </c>
      <c r="Z40" s="14">
        <f t="shared" si="112"/>
        <v>468</v>
      </c>
      <c r="AA40" s="14">
        <f t="shared" si="112"/>
        <v>1306</v>
      </c>
      <c r="AB40" s="14">
        <f t="shared" si="112"/>
        <v>1904</v>
      </c>
      <c r="AC40" s="14">
        <f t="shared" si="112"/>
        <v>1752</v>
      </c>
      <c r="AD40" s="14">
        <f t="shared" si="112"/>
        <v>1275</v>
      </c>
      <c r="AE40" s="14">
        <f t="shared" si="112"/>
        <v>1284</v>
      </c>
      <c r="AF40" s="14">
        <f t="shared" si="112"/>
        <v>821</v>
      </c>
      <c r="AG40" s="14">
        <f t="shared" ref="AG40:AH40" si="113">AG95+AG150</f>
        <v>754</v>
      </c>
      <c r="AH40" s="14">
        <f t="shared" si="113"/>
        <v>1657</v>
      </c>
      <c r="AI40" s="14">
        <f t="shared" ref="AI40:AJ40" si="114">AI95+AI150</f>
        <v>1072</v>
      </c>
      <c r="AJ40" s="14">
        <f t="shared" si="114"/>
        <v>158</v>
      </c>
      <c r="AK40" s="14">
        <f t="shared" ref="AK40:AL40" si="115">AK95+AK150</f>
        <v>0</v>
      </c>
      <c r="AL40" s="14">
        <f t="shared" si="115"/>
        <v>0</v>
      </c>
      <c r="AM40" s="14">
        <f t="shared" si="112"/>
        <v>0</v>
      </c>
      <c r="AN40" s="17">
        <f t="shared" si="10"/>
        <v>14343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6">D96+D151</f>
        <v>0</v>
      </c>
      <c r="E41" s="60">
        <f t="shared" si="116"/>
        <v>0</v>
      </c>
      <c r="F41" s="60">
        <f t="shared" si="116"/>
        <v>0</v>
      </c>
      <c r="G41" s="60">
        <f t="shared" si="116"/>
        <v>0</v>
      </c>
      <c r="H41" s="60">
        <f t="shared" si="116"/>
        <v>0</v>
      </c>
      <c r="I41" s="60">
        <f t="shared" si="116"/>
        <v>0</v>
      </c>
      <c r="J41" s="60">
        <f t="shared" si="116"/>
        <v>0</v>
      </c>
      <c r="K41" s="60">
        <f t="shared" si="116"/>
        <v>0</v>
      </c>
      <c r="L41" s="60">
        <f t="shared" si="116"/>
        <v>0</v>
      </c>
      <c r="M41" s="60">
        <f t="shared" si="116"/>
        <v>0</v>
      </c>
      <c r="N41" s="60">
        <f t="shared" si="116"/>
        <v>0</v>
      </c>
      <c r="O41" s="60">
        <f t="shared" si="116"/>
        <v>0</v>
      </c>
      <c r="P41" s="60">
        <f t="shared" si="116"/>
        <v>0</v>
      </c>
      <c r="Q41" s="60">
        <f t="shared" si="116"/>
        <v>0</v>
      </c>
      <c r="R41" s="60">
        <f t="shared" si="116"/>
        <v>0</v>
      </c>
      <c r="S41" s="60">
        <f t="shared" si="116"/>
        <v>0</v>
      </c>
      <c r="T41" s="60">
        <f t="shared" si="116"/>
        <v>0</v>
      </c>
      <c r="U41" s="60">
        <f t="shared" si="116"/>
        <v>0</v>
      </c>
      <c r="V41" s="60">
        <f t="shared" si="116"/>
        <v>30586</v>
      </c>
      <c r="W41" s="60">
        <f t="shared" si="116"/>
        <v>20299.900000000001</v>
      </c>
      <c r="X41" s="15">
        <f t="shared" si="116"/>
        <v>6035</v>
      </c>
      <c r="Y41" s="15">
        <f t="shared" si="116"/>
        <v>21699</v>
      </c>
      <c r="Z41" s="15">
        <f t="shared" si="116"/>
        <v>35807</v>
      </c>
      <c r="AA41" s="15">
        <f t="shared" si="116"/>
        <v>38243.760000000002</v>
      </c>
      <c r="AB41" s="15">
        <f t="shared" si="116"/>
        <v>333646.94</v>
      </c>
      <c r="AC41" s="15">
        <f t="shared" si="116"/>
        <v>156458.5</v>
      </c>
      <c r="AD41" s="15">
        <f t="shared" si="116"/>
        <v>162899.01</v>
      </c>
      <c r="AE41" s="15">
        <f t="shared" si="116"/>
        <v>125504.5</v>
      </c>
      <c r="AF41" s="15">
        <f t="shared" si="116"/>
        <v>93475.8</v>
      </c>
      <c r="AG41" s="15">
        <f t="shared" ref="AG41:AH41" si="117">AG96+AG151</f>
        <v>99242.299999999988</v>
      </c>
      <c r="AH41" s="15">
        <f t="shared" si="117"/>
        <v>297128</v>
      </c>
      <c r="AI41" s="15">
        <f t="shared" ref="AI41:AJ41" si="118">AI96+AI151</f>
        <v>242710.64</v>
      </c>
      <c r="AJ41" s="15">
        <f t="shared" si="118"/>
        <v>9514</v>
      </c>
      <c r="AK41" s="15">
        <f t="shared" ref="AK41:AL41" si="119">AK96+AK151</f>
        <v>0</v>
      </c>
      <c r="AL41" s="15">
        <f t="shared" si="119"/>
        <v>0</v>
      </c>
      <c r="AM41" s="15">
        <f t="shared" si="116"/>
        <v>0</v>
      </c>
      <c r="AN41" s="18">
        <f t="shared" si="10"/>
        <v>1673250.35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20">D97+D152</f>
        <v>0</v>
      </c>
      <c r="E42" s="59">
        <f t="shared" si="120"/>
        <v>0</v>
      </c>
      <c r="F42" s="59">
        <f t="shared" si="120"/>
        <v>0</v>
      </c>
      <c r="G42" s="59">
        <f t="shared" si="120"/>
        <v>0</v>
      </c>
      <c r="H42" s="59">
        <f t="shared" si="120"/>
        <v>0</v>
      </c>
      <c r="I42" s="59">
        <f t="shared" si="120"/>
        <v>0</v>
      </c>
      <c r="J42" s="59">
        <f t="shared" si="120"/>
        <v>0</v>
      </c>
      <c r="K42" s="59">
        <f t="shared" si="120"/>
        <v>0</v>
      </c>
      <c r="L42" s="59">
        <f t="shared" si="120"/>
        <v>0</v>
      </c>
      <c r="M42" s="59">
        <f t="shared" si="120"/>
        <v>0</v>
      </c>
      <c r="N42" s="59">
        <f t="shared" si="120"/>
        <v>0</v>
      </c>
      <c r="O42" s="59">
        <f t="shared" si="120"/>
        <v>0</v>
      </c>
      <c r="P42" s="59">
        <f t="shared" si="120"/>
        <v>0</v>
      </c>
      <c r="Q42" s="59">
        <f t="shared" si="120"/>
        <v>0</v>
      </c>
      <c r="R42" s="59">
        <f t="shared" si="120"/>
        <v>0</v>
      </c>
      <c r="S42" s="59">
        <f t="shared" si="120"/>
        <v>0</v>
      </c>
      <c r="T42" s="59">
        <f t="shared" si="120"/>
        <v>0</v>
      </c>
      <c r="U42" s="59">
        <f t="shared" si="120"/>
        <v>0</v>
      </c>
      <c r="V42" s="59">
        <f t="shared" si="120"/>
        <v>0</v>
      </c>
      <c r="W42" s="59">
        <f t="shared" si="120"/>
        <v>0</v>
      </c>
      <c r="X42" s="14">
        <f t="shared" si="120"/>
        <v>0</v>
      </c>
      <c r="Y42" s="14">
        <f t="shared" si="120"/>
        <v>0</v>
      </c>
      <c r="Z42" s="14">
        <f t="shared" si="120"/>
        <v>0</v>
      </c>
      <c r="AA42" s="14">
        <f t="shared" si="120"/>
        <v>0</v>
      </c>
      <c r="AB42" s="14">
        <f t="shared" si="120"/>
        <v>0</v>
      </c>
      <c r="AC42" s="14">
        <f t="shared" si="120"/>
        <v>0</v>
      </c>
      <c r="AD42" s="14">
        <f t="shared" si="120"/>
        <v>0</v>
      </c>
      <c r="AE42" s="14">
        <f t="shared" si="120"/>
        <v>0</v>
      </c>
      <c r="AF42" s="14">
        <f t="shared" si="120"/>
        <v>0</v>
      </c>
      <c r="AG42" s="14">
        <f t="shared" ref="AG42:AH42" si="121">AG97+AG152</f>
        <v>0</v>
      </c>
      <c r="AH42" s="14">
        <f t="shared" si="121"/>
        <v>0</v>
      </c>
      <c r="AI42" s="14">
        <f t="shared" ref="AI42:AJ42" si="122">AI97+AI152</f>
        <v>0</v>
      </c>
      <c r="AJ42" s="14">
        <f t="shared" si="122"/>
        <v>0</v>
      </c>
      <c r="AK42" s="14">
        <f t="shared" ref="AK42:AL42" si="123">AK97+AK152</f>
        <v>0</v>
      </c>
      <c r="AL42" s="14">
        <f t="shared" si="123"/>
        <v>0</v>
      </c>
      <c r="AM42" s="14">
        <f t="shared" si="120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4">D98+D153</f>
        <v>0</v>
      </c>
      <c r="E43" s="60">
        <f t="shared" si="124"/>
        <v>0</v>
      </c>
      <c r="F43" s="60">
        <f t="shared" si="124"/>
        <v>0</v>
      </c>
      <c r="G43" s="60">
        <f t="shared" si="124"/>
        <v>0</v>
      </c>
      <c r="H43" s="60">
        <f t="shared" si="124"/>
        <v>0</v>
      </c>
      <c r="I43" s="60">
        <f t="shared" si="124"/>
        <v>0</v>
      </c>
      <c r="J43" s="60">
        <f t="shared" si="124"/>
        <v>0</v>
      </c>
      <c r="K43" s="60">
        <f t="shared" si="124"/>
        <v>0</v>
      </c>
      <c r="L43" s="60">
        <f t="shared" si="124"/>
        <v>0</v>
      </c>
      <c r="M43" s="60">
        <f t="shared" si="124"/>
        <v>0</v>
      </c>
      <c r="N43" s="60">
        <f t="shared" si="124"/>
        <v>0</v>
      </c>
      <c r="O43" s="60">
        <f t="shared" si="124"/>
        <v>0</v>
      </c>
      <c r="P43" s="60">
        <f t="shared" si="124"/>
        <v>0</v>
      </c>
      <c r="Q43" s="60">
        <f t="shared" si="124"/>
        <v>0</v>
      </c>
      <c r="R43" s="60">
        <f t="shared" si="124"/>
        <v>0</v>
      </c>
      <c r="S43" s="60">
        <f t="shared" si="124"/>
        <v>0</v>
      </c>
      <c r="T43" s="60">
        <f t="shared" si="124"/>
        <v>0</v>
      </c>
      <c r="U43" s="60">
        <f t="shared" si="124"/>
        <v>0</v>
      </c>
      <c r="V43" s="60">
        <f t="shared" si="124"/>
        <v>0</v>
      </c>
      <c r="W43" s="60">
        <f t="shared" si="124"/>
        <v>0</v>
      </c>
      <c r="X43" s="15">
        <f t="shared" si="124"/>
        <v>0</v>
      </c>
      <c r="Y43" s="15">
        <f t="shared" si="124"/>
        <v>0</v>
      </c>
      <c r="Z43" s="15">
        <f t="shared" si="124"/>
        <v>0</v>
      </c>
      <c r="AA43" s="15">
        <f t="shared" si="124"/>
        <v>0</v>
      </c>
      <c r="AB43" s="15">
        <f t="shared" si="124"/>
        <v>0</v>
      </c>
      <c r="AC43" s="15">
        <f t="shared" si="124"/>
        <v>0</v>
      </c>
      <c r="AD43" s="15">
        <f t="shared" si="124"/>
        <v>0</v>
      </c>
      <c r="AE43" s="15">
        <f t="shared" si="124"/>
        <v>0</v>
      </c>
      <c r="AF43" s="15">
        <f t="shared" si="124"/>
        <v>0</v>
      </c>
      <c r="AG43" s="15">
        <f t="shared" ref="AG43:AH43" si="125">AG98+AG153</f>
        <v>0</v>
      </c>
      <c r="AH43" s="15">
        <f t="shared" si="125"/>
        <v>0</v>
      </c>
      <c r="AI43" s="15">
        <f t="shared" ref="AI43:AJ43" si="126">AI98+AI153</f>
        <v>0</v>
      </c>
      <c r="AJ43" s="15">
        <f t="shared" si="126"/>
        <v>0</v>
      </c>
      <c r="AK43" s="15">
        <f t="shared" ref="AK43:AL43" si="127">AK98+AK153</f>
        <v>0</v>
      </c>
      <c r="AL43" s="15">
        <f t="shared" si="127"/>
        <v>0</v>
      </c>
      <c r="AM43" s="15">
        <f t="shared" si="124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8">D99+D154</f>
        <v>0</v>
      </c>
      <c r="E44" s="59">
        <f t="shared" si="128"/>
        <v>0</v>
      </c>
      <c r="F44" s="59">
        <f t="shared" si="128"/>
        <v>0</v>
      </c>
      <c r="G44" s="59">
        <f t="shared" si="128"/>
        <v>0</v>
      </c>
      <c r="H44" s="59">
        <f t="shared" si="128"/>
        <v>0</v>
      </c>
      <c r="I44" s="59">
        <f t="shared" si="128"/>
        <v>0</v>
      </c>
      <c r="J44" s="59">
        <f t="shared" si="128"/>
        <v>0</v>
      </c>
      <c r="K44" s="59">
        <f t="shared" si="128"/>
        <v>0</v>
      </c>
      <c r="L44" s="59">
        <f t="shared" si="128"/>
        <v>0</v>
      </c>
      <c r="M44" s="59">
        <f t="shared" si="128"/>
        <v>0</v>
      </c>
      <c r="N44" s="59">
        <f t="shared" si="128"/>
        <v>0</v>
      </c>
      <c r="O44" s="59">
        <f t="shared" si="128"/>
        <v>0</v>
      </c>
      <c r="P44" s="59">
        <f t="shared" si="128"/>
        <v>0</v>
      </c>
      <c r="Q44" s="59">
        <f t="shared" si="128"/>
        <v>0</v>
      </c>
      <c r="R44" s="59">
        <f t="shared" si="128"/>
        <v>0</v>
      </c>
      <c r="S44" s="59">
        <f t="shared" si="128"/>
        <v>0</v>
      </c>
      <c r="T44" s="59">
        <f t="shared" si="128"/>
        <v>0</v>
      </c>
      <c r="U44" s="59">
        <f t="shared" si="128"/>
        <v>0</v>
      </c>
      <c r="V44" s="59">
        <f t="shared" si="128"/>
        <v>0</v>
      </c>
      <c r="W44" s="59">
        <f t="shared" si="128"/>
        <v>0</v>
      </c>
      <c r="X44" s="14">
        <f t="shared" si="128"/>
        <v>0</v>
      </c>
      <c r="Y44" s="14">
        <f t="shared" si="128"/>
        <v>0</v>
      </c>
      <c r="Z44" s="14">
        <f t="shared" si="128"/>
        <v>0</v>
      </c>
      <c r="AA44" s="14">
        <f t="shared" si="128"/>
        <v>0</v>
      </c>
      <c r="AB44" s="14">
        <f t="shared" si="128"/>
        <v>0</v>
      </c>
      <c r="AC44" s="14">
        <f t="shared" si="128"/>
        <v>0</v>
      </c>
      <c r="AD44" s="14">
        <f t="shared" si="128"/>
        <v>0</v>
      </c>
      <c r="AE44" s="14">
        <f t="shared" si="128"/>
        <v>0</v>
      </c>
      <c r="AF44" s="14">
        <f t="shared" si="128"/>
        <v>0</v>
      </c>
      <c r="AG44" s="14">
        <f t="shared" ref="AG44:AH44" si="129">AG99+AG154</f>
        <v>0</v>
      </c>
      <c r="AH44" s="14">
        <f t="shared" si="129"/>
        <v>0</v>
      </c>
      <c r="AI44" s="14">
        <f t="shared" ref="AI44:AJ44" si="130">AI99+AI154</f>
        <v>0</v>
      </c>
      <c r="AJ44" s="14">
        <f t="shared" si="130"/>
        <v>0</v>
      </c>
      <c r="AK44" s="14">
        <f t="shared" ref="AK44:AL44" si="131">AK99+AK154</f>
        <v>0</v>
      </c>
      <c r="AL44" s="14">
        <f t="shared" si="131"/>
        <v>0</v>
      </c>
      <c r="AM44" s="14">
        <f t="shared" si="128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2">D100+D155</f>
        <v>0</v>
      </c>
      <c r="E45" s="60">
        <f t="shared" si="132"/>
        <v>0</v>
      </c>
      <c r="F45" s="60">
        <f t="shared" si="132"/>
        <v>0</v>
      </c>
      <c r="G45" s="60">
        <f t="shared" si="132"/>
        <v>0</v>
      </c>
      <c r="H45" s="60">
        <f t="shared" si="132"/>
        <v>0</v>
      </c>
      <c r="I45" s="60">
        <f t="shared" si="132"/>
        <v>0</v>
      </c>
      <c r="J45" s="60">
        <f t="shared" si="132"/>
        <v>0</v>
      </c>
      <c r="K45" s="60">
        <f t="shared" si="132"/>
        <v>0</v>
      </c>
      <c r="L45" s="60">
        <f t="shared" si="132"/>
        <v>0</v>
      </c>
      <c r="M45" s="60">
        <f t="shared" si="132"/>
        <v>0</v>
      </c>
      <c r="N45" s="60">
        <f t="shared" si="132"/>
        <v>0</v>
      </c>
      <c r="O45" s="60">
        <f t="shared" si="132"/>
        <v>0</v>
      </c>
      <c r="P45" s="60">
        <f t="shared" si="132"/>
        <v>0</v>
      </c>
      <c r="Q45" s="60">
        <f t="shared" si="132"/>
        <v>0</v>
      </c>
      <c r="R45" s="60">
        <f t="shared" si="132"/>
        <v>0</v>
      </c>
      <c r="S45" s="60">
        <f t="shared" si="132"/>
        <v>0</v>
      </c>
      <c r="T45" s="60">
        <f t="shared" si="132"/>
        <v>0</v>
      </c>
      <c r="U45" s="60">
        <f t="shared" si="132"/>
        <v>0</v>
      </c>
      <c r="V45" s="60">
        <f t="shared" si="132"/>
        <v>0</v>
      </c>
      <c r="W45" s="60">
        <f t="shared" si="132"/>
        <v>0</v>
      </c>
      <c r="X45" s="15">
        <f t="shared" si="132"/>
        <v>0</v>
      </c>
      <c r="Y45" s="15">
        <f t="shared" si="132"/>
        <v>0</v>
      </c>
      <c r="Z45" s="15">
        <f t="shared" si="132"/>
        <v>0</v>
      </c>
      <c r="AA45" s="15">
        <f t="shared" si="132"/>
        <v>0</v>
      </c>
      <c r="AB45" s="15">
        <f t="shared" si="132"/>
        <v>0</v>
      </c>
      <c r="AC45" s="15">
        <f t="shared" si="132"/>
        <v>0</v>
      </c>
      <c r="AD45" s="15">
        <f t="shared" si="132"/>
        <v>0</v>
      </c>
      <c r="AE45" s="15">
        <f t="shared" si="132"/>
        <v>0</v>
      </c>
      <c r="AF45" s="15">
        <f t="shared" si="132"/>
        <v>0</v>
      </c>
      <c r="AG45" s="15">
        <f t="shared" ref="AG45:AH45" si="133">AG100+AG155</f>
        <v>0</v>
      </c>
      <c r="AH45" s="15">
        <f t="shared" si="133"/>
        <v>0</v>
      </c>
      <c r="AI45" s="15">
        <f t="shared" ref="AI45:AJ45" si="134">AI100+AI155</f>
        <v>0</v>
      </c>
      <c r="AJ45" s="15">
        <f t="shared" si="134"/>
        <v>0</v>
      </c>
      <c r="AK45" s="15">
        <f t="shared" ref="AK45:AL45" si="135">AK100+AK155</f>
        <v>0</v>
      </c>
      <c r="AL45" s="15">
        <f t="shared" si="135"/>
        <v>0</v>
      </c>
      <c r="AM45" s="15">
        <f t="shared" si="132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6">D101+D156</f>
        <v>0</v>
      </c>
      <c r="E46" s="59">
        <f t="shared" si="136"/>
        <v>0</v>
      </c>
      <c r="F46" s="59">
        <f t="shared" si="136"/>
        <v>0</v>
      </c>
      <c r="G46" s="59">
        <f t="shared" si="136"/>
        <v>0</v>
      </c>
      <c r="H46" s="59">
        <f t="shared" si="136"/>
        <v>0</v>
      </c>
      <c r="I46" s="59">
        <f t="shared" si="136"/>
        <v>0</v>
      </c>
      <c r="J46" s="59">
        <f t="shared" si="136"/>
        <v>0</v>
      </c>
      <c r="K46" s="59">
        <f t="shared" si="136"/>
        <v>0</v>
      </c>
      <c r="L46" s="59">
        <f t="shared" si="136"/>
        <v>0</v>
      </c>
      <c r="M46" s="59">
        <f t="shared" si="136"/>
        <v>0</v>
      </c>
      <c r="N46" s="59">
        <f t="shared" si="136"/>
        <v>0</v>
      </c>
      <c r="O46" s="59">
        <f t="shared" si="136"/>
        <v>0</v>
      </c>
      <c r="P46" s="59">
        <f t="shared" si="136"/>
        <v>0</v>
      </c>
      <c r="Q46" s="59">
        <f t="shared" si="136"/>
        <v>0</v>
      </c>
      <c r="R46" s="59">
        <f t="shared" si="136"/>
        <v>0</v>
      </c>
      <c r="S46" s="59">
        <f t="shared" si="136"/>
        <v>0</v>
      </c>
      <c r="T46" s="59">
        <f t="shared" si="136"/>
        <v>0</v>
      </c>
      <c r="U46" s="59">
        <f t="shared" si="136"/>
        <v>0</v>
      </c>
      <c r="V46" s="59">
        <f t="shared" si="136"/>
        <v>0</v>
      </c>
      <c r="W46" s="59">
        <f t="shared" si="136"/>
        <v>0</v>
      </c>
      <c r="X46" s="14">
        <f t="shared" si="136"/>
        <v>0</v>
      </c>
      <c r="Y46" s="14">
        <f t="shared" si="136"/>
        <v>0</v>
      </c>
      <c r="Z46" s="14">
        <f t="shared" si="136"/>
        <v>11</v>
      </c>
      <c r="AA46" s="14">
        <f t="shared" si="136"/>
        <v>0</v>
      </c>
      <c r="AB46" s="14">
        <f t="shared" si="136"/>
        <v>0</v>
      </c>
      <c r="AC46" s="14">
        <f t="shared" si="136"/>
        <v>0</v>
      </c>
      <c r="AD46" s="14">
        <f t="shared" si="136"/>
        <v>0</v>
      </c>
      <c r="AE46" s="14">
        <f t="shared" si="136"/>
        <v>0</v>
      </c>
      <c r="AF46" s="14">
        <f t="shared" si="136"/>
        <v>0</v>
      </c>
      <c r="AG46" s="14">
        <f t="shared" ref="AG46:AH46" si="137">AG101+AG156</f>
        <v>0</v>
      </c>
      <c r="AH46" s="14">
        <f t="shared" si="137"/>
        <v>0</v>
      </c>
      <c r="AI46" s="14">
        <f t="shared" ref="AI46:AJ46" si="138">AI101+AI156</f>
        <v>0</v>
      </c>
      <c r="AJ46" s="14">
        <f t="shared" si="138"/>
        <v>0</v>
      </c>
      <c r="AK46" s="14">
        <f t="shared" ref="AK46:AL46" si="139">AK101+AK156</f>
        <v>0</v>
      </c>
      <c r="AL46" s="14">
        <f t="shared" si="139"/>
        <v>0</v>
      </c>
      <c r="AM46" s="14">
        <f t="shared" si="136"/>
        <v>0</v>
      </c>
      <c r="AN46" s="17">
        <f t="shared" si="10"/>
        <v>11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40">D102+D157</f>
        <v>0</v>
      </c>
      <c r="E47" s="60">
        <f t="shared" si="140"/>
        <v>0</v>
      </c>
      <c r="F47" s="60">
        <f t="shared" si="140"/>
        <v>0</v>
      </c>
      <c r="G47" s="60">
        <f t="shared" si="140"/>
        <v>0</v>
      </c>
      <c r="H47" s="60">
        <f t="shared" si="140"/>
        <v>0</v>
      </c>
      <c r="I47" s="60">
        <f t="shared" si="140"/>
        <v>0</v>
      </c>
      <c r="J47" s="60">
        <f t="shared" si="140"/>
        <v>0</v>
      </c>
      <c r="K47" s="60">
        <f t="shared" si="140"/>
        <v>0</v>
      </c>
      <c r="L47" s="60">
        <f t="shared" si="140"/>
        <v>0</v>
      </c>
      <c r="M47" s="60">
        <f t="shared" si="140"/>
        <v>0</v>
      </c>
      <c r="N47" s="60">
        <f t="shared" si="140"/>
        <v>0</v>
      </c>
      <c r="O47" s="60">
        <f t="shared" si="140"/>
        <v>0</v>
      </c>
      <c r="P47" s="60">
        <f t="shared" si="140"/>
        <v>0</v>
      </c>
      <c r="Q47" s="60">
        <f t="shared" si="140"/>
        <v>0</v>
      </c>
      <c r="R47" s="60">
        <f t="shared" si="140"/>
        <v>0</v>
      </c>
      <c r="S47" s="60">
        <f t="shared" si="140"/>
        <v>0</v>
      </c>
      <c r="T47" s="60">
        <f t="shared" si="140"/>
        <v>0</v>
      </c>
      <c r="U47" s="60">
        <f t="shared" si="140"/>
        <v>0</v>
      </c>
      <c r="V47" s="60">
        <f t="shared" si="140"/>
        <v>0</v>
      </c>
      <c r="W47" s="60">
        <f t="shared" si="140"/>
        <v>0</v>
      </c>
      <c r="X47" s="15">
        <f t="shared" si="140"/>
        <v>0</v>
      </c>
      <c r="Y47" s="15">
        <f t="shared" si="140"/>
        <v>0</v>
      </c>
      <c r="Z47" s="15">
        <f t="shared" si="140"/>
        <v>610.5</v>
      </c>
      <c r="AA47" s="15">
        <f t="shared" si="140"/>
        <v>0</v>
      </c>
      <c r="AB47" s="15">
        <f t="shared" si="140"/>
        <v>0</v>
      </c>
      <c r="AC47" s="15">
        <f t="shared" si="140"/>
        <v>0</v>
      </c>
      <c r="AD47" s="15">
        <f t="shared" si="140"/>
        <v>0</v>
      </c>
      <c r="AE47" s="15">
        <f t="shared" si="140"/>
        <v>0</v>
      </c>
      <c r="AF47" s="15">
        <f t="shared" si="140"/>
        <v>0</v>
      </c>
      <c r="AG47" s="15">
        <f t="shared" ref="AG47:AH47" si="141">AG102+AG157</f>
        <v>0</v>
      </c>
      <c r="AH47" s="15">
        <f t="shared" si="141"/>
        <v>0</v>
      </c>
      <c r="AI47" s="15">
        <f t="shared" ref="AI47:AJ47" si="142">AI102+AI157</f>
        <v>0</v>
      </c>
      <c r="AJ47" s="15">
        <f t="shared" si="142"/>
        <v>0</v>
      </c>
      <c r="AK47" s="15">
        <f t="shared" ref="AK47:AL47" si="143">AK102+AK157</f>
        <v>0</v>
      </c>
      <c r="AL47" s="15">
        <f t="shared" si="143"/>
        <v>0</v>
      </c>
      <c r="AM47" s="15">
        <f t="shared" si="140"/>
        <v>0</v>
      </c>
      <c r="AN47" s="18">
        <f t="shared" si="10"/>
        <v>610.5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4">D103+D159</f>
        <v>0</v>
      </c>
      <c r="E48" s="87">
        <f t="shared" si="144"/>
        <v>0</v>
      </c>
      <c r="F48" s="87">
        <f t="shared" si="144"/>
        <v>0</v>
      </c>
      <c r="G48" s="87">
        <f t="shared" si="144"/>
        <v>0</v>
      </c>
      <c r="H48" s="87">
        <f t="shared" si="144"/>
        <v>0</v>
      </c>
      <c r="I48" s="87">
        <f t="shared" si="144"/>
        <v>0</v>
      </c>
      <c r="J48" s="87">
        <f t="shared" si="144"/>
        <v>0</v>
      </c>
      <c r="K48" s="87">
        <f t="shared" si="144"/>
        <v>0</v>
      </c>
      <c r="L48" s="87">
        <f t="shared" si="144"/>
        <v>0</v>
      </c>
      <c r="M48" s="87">
        <f t="shared" si="144"/>
        <v>0</v>
      </c>
      <c r="N48" s="87">
        <f t="shared" si="144"/>
        <v>0</v>
      </c>
      <c r="O48" s="87">
        <f t="shared" si="144"/>
        <v>0</v>
      </c>
      <c r="P48" s="87">
        <f t="shared" si="144"/>
        <v>0</v>
      </c>
      <c r="Q48" s="87">
        <f t="shared" si="144"/>
        <v>0</v>
      </c>
      <c r="R48" s="87">
        <f t="shared" si="144"/>
        <v>0</v>
      </c>
      <c r="S48" s="87">
        <f t="shared" si="144"/>
        <v>0</v>
      </c>
      <c r="T48" s="87">
        <f t="shared" si="144"/>
        <v>0</v>
      </c>
      <c r="U48" s="87">
        <f t="shared" si="144"/>
        <v>0</v>
      </c>
      <c r="V48" s="87">
        <f t="shared" si="144"/>
        <v>0</v>
      </c>
      <c r="W48" s="87">
        <f t="shared" si="144"/>
        <v>0</v>
      </c>
      <c r="X48" s="87">
        <f t="shared" si="144"/>
        <v>0</v>
      </c>
      <c r="Y48" s="87">
        <f t="shared" si="144"/>
        <v>0</v>
      </c>
      <c r="Z48" s="87">
        <f t="shared" si="144"/>
        <v>0</v>
      </c>
      <c r="AA48" s="87">
        <f t="shared" si="144"/>
        <v>0</v>
      </c>
      <c r="AB48" s="87">
        <f t="shared" si="144"/>
        <v>0</v>
      </c>
      <c r="AC48" s="87">
        <f t="shared" si="144"/>
        <v>0</v>
      </c>
      <c r="AD48" s="87">
        <f t="shared" si="144"/>
        <v>0</v>
      </c>
      <c r="AE48" s="87">
        <f t="shared" si="144"/>
        <v>0</v>
      </c>
      <c r="AF48" s="87">
        <f t="shared" si="144"/>
        <v>0</v>
      </c>
      <c r="AG48" s="87">
        <f t="shared" ref="AG48:AH48" si="145">AG103+AG159</f>
        <v>69</v>
      </c>
      <c r="AH48" s="87">
        <f t="shared" si="145"/>
        <v>2</v>
      </c>
      <c r="AI48" s="87">
        <f t="shared" ref="AI48:AJ48" si="146">AI103+AI159</f>
        <v>442</v>
      </c>
      <c r="AJ48" s="87">
        <f t="shared" si="146"/>
        <v>534</v>
      </c>
      <c r="AK48" s="87">
        <f t="shared" ref="AK48:AL48" si="147">AK103+AK159</f>
        <v>184</v>
      </c>
      <c r="AL48" s="87">
        <f t="shared" si="147"/>
        <v>941</v>
      </c>
      <c r="AM48" s="87">
        <f t="shared" si="144"/>
        <v>0</v>
      </c>
      <c r="AN48" s="87">
        <f t="shared" si="10"/>
        <v>2172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8">D104+D160</f>
        <v>0</v>
      </c>
      <c r="E49" s="88">
        <f t="shared" si="148"/>
        <v>0</v>
      </c>
      <c r="F49" s="88">
        <f t="shared" si="148"/>
        <v>0</v>
      </c>
      <c r="G49" s="88">
        <f t="shared" si="148"/>
        <v>0</v>
      </c>
      <c r="H49" s="88">
        <f t="shared" si="148"/>
        <v>0</v>
      </c>
      <c r="I49" s="88">
        <f t="shared" si="148"/>
        <v>0</v>
      </c>
      <c r="J49" s="88">
        <f t="shared" si="148"/>
        <v>0</v>
      </c>
      <c r="K49" s="88">
        <f t="shared" si="148"/>
        <v>0</v>
      </c>
      <c r="L49" s="88">
        <f t="shared" si="148"/>
        <v>0</v>
      </c>
      <c r="M49" s="88">
        <f t="shared" si="148"/>
        <v>0</v>
      </c>
      <c r="N49" s="88">
        <f t="shared" si="148"/>
        <v>0</v>
      </c>
      <c r="O49" s="88">
        <f t="shared" si="148"/>
        <v>0</v>
      </c>
      <c r="P49" s="88">
        <f t="shared" si="148"/>
        <v>0</v>
      </c>
      <c r="Q49" s="88">
        <f t="shared" si="148"/>
        <v>0</v>
      </c>
      <c r="R49" s="88">
        <f t="shared" si="148"/>
        <v>0</v>
      </c>
      <c r="S49" s="88">
        <f t="shared" si="148"/>
        <v>0</v>
      </c>
      <c r="T49" s="88">
        <f t="shared" si="148"/>
        <v>0</v>
      </c>
      <c r="U49" s="88">
        <f t="shared" si="148"/>
        <v>0</v>
      </c>
      <c r="V49" s="88">
        <f t="shared" si="148"/>
        <v>0</v>
      </c>
      <c r="W49" s="88">
        <f t="shared" si="148"/>
        <v>0</v>
      </c>
      <c r="X49" s="88">
        <f t="shared" si="148"/>
        <v>0</v>
      </c>
      <c r="Y49" s="88">
        <f t="shared" si="148"/>
        <v>0</v>
      </c>
      <c r="Z49" s="88">
        <f t="shared" si="148"/>
        <v>0</v>
      </c>
      <c r="AA49" s="88">
        <f t="shared" si="148"/>
        <v>0</v>
      </c>
      <c r="AB49" s="88">
        <f t="shared" si="148"/>
        <v>0</v>
      </c>
      <c r="AC49" s="88">
        <f t="shared" si="148"/>
        <v>0</v>
      </c>
      <c r="AD49" s="88">
        <f t="shared" si="148"/>
        <v>0</v>
      </c>
      <c r="AE49" s="88">
        <f t="shared" si="148"/>
        <v>0</v>
      </c>
      <c r="AF49" s="88">
        <f t="shared" si="148"/>
        <v>0</v>
      </c>
      <c r="AG49" s="88">
        <f t="shared" ref="AG49:AH49" si="149">AG104+AG160</f>
        <v>775</v>
      </c>
      <c r="AH49" s="88">
        <f t="shared" si="149"/>
        <v>7024.5</v>
      </c>
      <c r="AI49" s="88">
        <f t="shared" ref="AI49:AJ49" si="150">AI104+AI160</f>
        <v>64462</v>
      </c>
      <c r="AJ49" s="88">
        <f t="shared" si="150"/>
        <v>178212.44</v>
      </c>
      <c r="AK49" s="88">
        <f t="shared" ref="AK49:AL49" si="151">AK104+AK160</f>
        <v>89415.65</v>
      </c>
      <c r="AL49" s="88">
        <f t="shared" si="151"/>
        <v>139893.39000000001</v>
      </c>
      <c r="AM49" s="88">
        <f t="shared" si="148"/>
        <v>0</v>
      </c>
      <c r="AN49" s="88">
        <f t="shared" si="10"/>
        <v>479782.98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2">D105+D161</f>
        <v>0</v>
      </c>
      <c r="E50" s="87">
        <f t="shared" si="152"/>
        <v>0</v>
      </c>
      <c r="F50" s="87">
        <f t="shared" si="152"/>
        <v>0</v>
      </c>
      <c r="G50" s="87">
        <f t="shared" si="152"/>
        <v>0</v>
      </c>
      <c r="H50" s="87">
        <f t="shared" si="152"/>
        <v>0</v>
      </c>
      <c r="I50" s="87">
        <f t="shared" si="152"/>
        <v>0</v>
      </c>
      <c r="J50" s="87">
        <f t="shared" si="152"/>
        <v>0</v>
      </c>
      <c r="K50" s="87">
        <f t="shared" si="152"/>
        <v>0</v>
      </c>
      <c r="L50" s="87">
        <f t="shared" si="152"/>
        <v>0</v>
      </c>
      <c r="M50" s="87">
        <f t="shared" si="152"/>
        <v>0</v>
      </c>
      <c r="N50" s="87">
        <f t="shared" si="152"/>
        <v>0</v>
      </c>
      <c r="O50" s="87">
        <f t="shared" si="152"/>
        <v>0</v>
      </c>
      <c r="P50" s="87">
        <f t="shared" si="152"/>
        <v>0</v>
      </c>
      <c r="Q50" s="87">
        <f t="shared" si="152"/>
        <v>0</v>
      </c>
      <c r="R50" s="87">
        <f t="shared" si="152"/>
        <v>0</v>
      </c>
      <c r="S50" s="87">
        <f t="shared" si="152"/>
        <v>0</v>
      </c>
      <c r="T50" s="87">
        <f t="shared" si="152"/>
        <v>0</v>
      </c>
      <c r="U50" s="87">
        <f t="shared" si="152"/>
        <v>0</v>
      </c>
      <c r="V50" s="87">
        <f t="shared" si="152"/>
        <v>0</v>
      </c>
      <c r="W50" s="87">
        <f t="shared" si="152"/>
        <v>0</v>
      </c>
      <c r="X50" s="87">
        <f t="shared" si="152"/>
        <v>0</v>
      </c>
      <c r="Y50" s="87">
        <f t="shared" si="152"/>
        <v>0</v>
      </c>
      <c r="Z50" s="87">
        <f t="shared" si="152"/>
        <v>0</v>
      </c>
      <c r="AA50" s="87">
        <f t="shared" si="152"/>
        <v>0</v>
      </c>
      <c r="AB50" s="87">
        <f t="shared" si="152"/>
        <v>0</v>
      </c>
      <c r="AC50" s="87">
        <f t="shared" si="152"/>
        <v>0</v>
      </c>
      <c r="AD50" s="87">
        <f t="shared" si="152"/>
        <v>0</v>
      </c>
      <c r="AE50" s="87">
        <f t="shared" si="152"/>
        <v>0</v>
      </c>
      <c r="AF50" s="87">
        <f t="shared" si="152"/>
        <v>0</v>
      </c>
      <c r="AG50" s="87">
        <f t="shared" ref="AG50:AH50" si="153">AG105+AG161</f>
        <v>0</v>
      </c>
      <c r="AH50" s="87">
        <f t="shared" si="153"/>
        <v>0</v>
      </c>
      <c r="AI50" s="87">
        <f t="shared" ref="AI50:AJ50" si="154">AI105+AI161</f>
        <v>0</v>
      </c>
      <c r="AJ50" s="87">
        <f t="shared" si="154"/>
        <v>0</v>
      </c>
      <c r="AK50" s="87">
        <f t="shared" ref="AK50:AL50" si="155">AK105+AK161</f>
        <v>0</v>
      </c>
      <c r="AL50" s="87">
        <f t="shared" si="155"/>
        <v>1</v>
      </c>
      <c r="AM50" s="87">
        <f t="shared" si="152"/>
        <v>0</v>
      </c>
      <c r="AN50" s="87">
        <f t="shared" si="10"/>
        <v>1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6">D106+D162</f>
        <v>0</v>
      </c>
      <c r="E51" s="88">
        <f t="shared" si="156"/>
        <v>0</v>
      </c>
      <c r="F51" s="88">
        <f t="shared" si="156"/>
        <v>0</v>
      </c>
      <c r="G51" s="88">
        <f t="shared" si="156"/>
        <v>0</v>
      </c>
      <c r="H51" s="88">
        <f t="shared" si="156"/>
        <v>0</v>
      </c>
      <c r="I51" s="88">
        <f t="shared" si="156"/>
        <v>0</v>
      </c>
      <c r="J51" s="88">
        <f t="shared" si="156"/>
        <v>0</v>
      </c>
      <c r="K51" s="88">
        <f t="shared" si="156"/>
        <v>0</v>
      </c>
      <c r="L51" s="88">
        <f t="shared" si="156"/>
        <v>0</v>
      </c>
      <c r="M51" s="88">
        <f t="shared" si="156"/>
        <v>0</v>
      </c>
      <c r="N51" s="88">
        <f t="shared" si="156"/>
        <v>0</v>
      </c>
      <c r="O51" s="88">
        <f t="shared" si="156"/>
        <v>0</v>
      </c>
      <c r="P51" s="88">
        <f t="shared" si="156"/>
        <v>0</v>
      </c>
      <c r="Q51" s="88">
        <f t="shared" si="156"/>
        <v>0</v>
      </c>
      <c r="R51" s="88">
        <f t="shared" si="156"/>
        <v>0</v>
      </c>
      <c r="S51" s="88">
        <f t="shared" si="156"/>
        <v>0</v>
      </c>
      <c r="T51" s="88">
        <f t="shared" si="156"/>
        <v>0</v>
      </c>
      <c r="U51" s="88">
        <f t="shared" si="156"/>
        <v>0</v>
      </c>
      <c r="V51" s="88">
        <f t="shared" si="156"/>
        <v>0</v>
      </c>
      <c r="W51" s="88">
        <f t="shared" si="156"/>
        <v>0</v>
      </c>
      <c r="X51" s="88">
        <f t="shared" si="156"/>
        <v>0</v>
      </c>
      <c r="Y51" s="88">
        <f t="shared" si="156"/>
        <v>0</v>
      </c>
      <c r="Z51" s="88">
        <f t="shared" si="156"/>
        <v>0</v>
      </c>
      <c r="AA51" s="88">
        <f t="shared" si="156"/>
        <v>0</v>
      </c>
      <c r="AB51" s="88">
        <f t="shared" si="156"/>
        <v>0</v>
      </c>
      <c r="AC51" s="88">
        <f t="shared" si="156"/>
        <v>0</v>
      </c>
      <c r="AD51" s="88">
        <f t="shared" si="156"/>
        <v>0</v>
      </c>
      <c r="AE51" s="88">
        <f t="shared" si="156"/>
        <v>0</v>
      </c>
      <c r="AF51" s="88">
        <f t="shared" si="156"/>
        <v>0</v>
      </c>
      <c r="AG51" s="88">
        <f t="shared" ref="AG51:AH51" si="157">AG106+AG162</f>
        <v>0</v>
      </c>
      <c r="AH51" s="88">
        <f t="shared" si="157"/>
        <v>0</v>
      </c>
      <c r="AI51" s="88">
        <f t="shared" ref="AI51:AJ51" si="158">AI106+AI162</f>
        <v>0</v>
      </c>
      <c r="AJ51" s="88">
        <f t="shared" si="158"/>
        <v>0</v>
      </c>
      <c r="AK51" s="88">
        <f t="shared" ref="AK51:AL51" si="159">AK106+AK162</f>
        <v>0</v>
      </c>
      <c r="AL51" s="88">
        <f t="shared" si="159"/>
        <v>11716.86</v>
      </c>
      <c r="AM51" s="88">
        <f t="shared" si="156"/>
        <v>0</v>
      </c>
      <c r="AN51" s="88">
        <f t="shared" si="10"/>
        <v>11716.86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60">D107+D162</f>
        <v>0</v>
      </c>
      <c r="E52" s="59">
        <f t="shared" si="160"/>
        <v>0</v>
      </c>
      <c r="F52" s="59">
        <f t="shared" si="160"/>
        <v>0</v>
      </c>
      <c r="G52" s="59">
        <f t="shared" si="160"/>
        <v>0</v>
      </c>
      <c r="H52" s="59">
        <f t="shared" si="160"/>
        <v>0</v>
      </c>
      <c r="I52" s="59">
        <f t="shared" si="160"/>
        <v>0</v>
      </c>
      <c r="J52" s="59">
        <f t="shared" si="160"/>
        <v>0</v>
      </c>
      <c r="K52" s="59">
        <f t="shared" si="160"/>
        <v>0</v>
      </c>
      <c r="L52" s="59">
        <f t="shared" si="160"/>
        <v>0</v>
      </c>
      <c r="M52" s="59">
        <f t="shared" si="160"/>
        <v>0</v>
      </c>
      <c r="N52" s="59">
        <f t="shared" si="160"/>
        <v>0</v>
      </c>
      <c r="O52" s="59">
        <f t="shared" si="160"/>
        <v>0</v>
      </c>
      <c r="P52" s="59">
        <f t="shared" si="160"/>
        <v>0</v>
      </c>
      <c r="Q52" s="59">
        <f t="shared" si="160"/>
        <v>0</v>
      </c>
      <c r="R52" s="59">
        <f t="shared" si="160"/>
        <v>0</v>
      </c>
      <c r="S52" s="59">
        <f t="shared" si="160"/>
        <v>0</v>
      </c>
      <c r="T52" s="59">
        <f t="shared" si="160"/>
        <v>0</v>
      </c>
      <c r="U52" s="59">
        <f t="shared" si="160"/>
        <v>0</v>
      </c>
      <c r="V52" s="59">
        <f t="shared" si="160"/>
        <v>0</v>
      </c>
      <c r="W52" s="59">
        <f t="shared" si="160"/>
        <v>0</v>
      </c>
      <c r="X52" s="14">
        <f t="shared" si="160"/>
        <v>0</v>
      </c>
      <c r="Y52" s="14">
        <f t="shared" si="160"/>
        <v>0</v>
      </c>
      <c r="Z52" s="14">
        <f t="shared" si="160"/>
        <v>0</v>
      </c>
      <c r="AA52" s="14">
        <f t="shared" si="160"/>
        <v>0</v>
      </c>
      <c r="AB52" s="14">
        <f t="shared" si="160"/>
        <v>62</v>
      </c>
      <c r="AC52" s="14">
        <f t="shared" si="160"/>
        <v>35</v>
      </c>
      <c r="AD52" s="14">
        <f t="shared" si="160"/>
        <v>119</v>
      </c>
      <c r="AE52" s="14">
        <f t="shared" si="160"/>
        <v>352</v>
      </c>
      <c r="AF52" s="14">
        <f t="shared" si="160"/>
        <v>246</v>
      </c>
      <c r="AG52" s="14">
        <f t="shared" ref="AG52:AH52" si="161">AG107+AG162</f>
        <v>290</v>
      </c>
      <c r="AH52" s="14">
        <f t="shared" si="161"/>
        <v>315</v>
      </c>
      <c r="AI52" s="14">
        <v>279</v>
      </c>
      <c r="AJ52" s="14">
        <f t="shared" ref="AJ52:AK52" si="162">AJ107+AJ162</f>
        <v>379</v>
      </c>
      <c r="AK52" s="14">
        <f t="shared" si="162"/>
        <v>359</v>
      </c>
      <c r="AL52" s="14">
        <f t="shared" ref="AL52" si="163">AL107+AL162</f>
        <v>357</v>
      </c>
      <c r="AM52" s="14">
        <f t="shared" si="160"/>
        <v>3</v>
      </c>
      <c r="AN52" s="17">
        <f t="shared" si="10"/>
        <v>2796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4">D108+D163</f>
        <v>0</v>
      </c>
      <c r="E53" s="60">
        <f t="shared" si="164"/>
        <v>0</v>
      </c>
      <c r="F53" s="60">
        <f t="shared" si="164"/>
        <v>0</v>
      </c>
      <c r="G53" s="60">
        <f t="shared" si="164"/>
        <v>0</v>
      </c>
      <c r="H53" s="60">
        <f t="shared" si="164"/>
        <v>0</v>
      </c>
      <c r="I53" s="60">
        <f t="shared" si="164"/>
        <v>0</v>
      </c>
      <c r="J53" s="60">
        <f t="shared" si="164"/>
        <v>0</v>
      </c>
      <c r="K53" s="60">
        <f t="shared" si="164"/>
        <v>0</v>
      </c>
      <c r="L53" s="60">
        <f t="shared" si="164"/>
        <v>0</v>
      </c>
      <c r="M53" s="60">
        <f t="shared" si="164"/>
        <v>0</v>
      </c>
      <c r="N53" s="60">
        <f t="shared" si="164"/>
        <v>0</v>
      </c>
      <c r="O53" s="60">
        <f t="shared" si="164"/>
        <v>0</v>
      </c>
      <c r="P53" s="60">
        <f t="shared" si="164"/>
        <v>0</v>
      </c>
      <c r="Q53" s="60">
        <f t="shared" si="164"/>
        <v>0</v>
      </c>
      <c r="R53" s="60">
        <f t="shared" si="164"/>
        <v>0</v>
      </c>
      <c r="S53" s="60">
        <f t="shared" si="164"/>
        <v>0</v>
      </c>
      <c r="T53" s="60">
        <f t="shared" si="164"/>
        <v>0</v>
      </c>
      <c r="U53" s="60">
        <f t="shared" si="164"/>
        <v>0</v>
      </c>
      <c r="V53" s="60">
        <f t="shared" si="164"/>
        <v>0</v>
      </c>
      <c r="W53" s="60">
        <f t="shared" si="164"/>
        <v>0</v>
      </c>
      <c r="X53" s="15">
        <f t="shared" si="164"/>
        <v>0</v>
      </c>
      <c r="Y53" s="15">
        <f t="shared" si="164"/>
        <v>0</v>
      </c>
      <c r="Z53" s="15">
        <f t="shared" si="164"/>
        <v>0</v>
      </c>
      <c r="AA53" s="15">
        <f t="shared" si="164"/>
        <v>0</v>
      </c>
      <c r="AB53" s="15">
        <f t="shared" si="164"/>
        <v>10416</v>
      </c>
      <c r="AC53" s="15">
        <f t="shared" si="164"/>
        <v>5880</v>
      </c>
      <c r="AD53" s="15">
        <f t="shared" si="164"/>
        <v>20230</v>
      </c>
      <c r="AE53" s="15">
        <f t="shared" si="164"/>
        <v>49599</v>
      </c>
      <c r="AF53" s="15">
        <f t="shared" si="164"/>
        <v>46796</v>
      </c>
      <c r="AG53" s="15">
        <f t="shared" ref="AG53:AH53" si="165">AG108+AG163</f>
        <v>51207.199999999997</v>
      </c>
      <c r="AH53" s="15">
        <f t="shared" si="165"/>
        <v>57993</v>
      </c>
      <c r="AI53" s="15">
        <f t="shared" ref="AI53:AJ53" si="166">AI108+AI163</f>
        <v>60580</v>
      </c>
      <c r="AJ53" s="15">
        <f t="shared" si="166"/>
        <v>72822</v>
      </c>
      <c r="AK53" s="15">
        <f t="shared" ref="AK53:AL53" si="167">AK108+AK163</f>
        <v>66570</v>
      </c>
      <c r="AL53" s="15">
        <f t="shared" si="167"/>
        <v>69048</v>
      </c>
      <c r="AM53" s="15">
        <f t="shared" si="164"/>
        <v>783</v>
      </c>
      <c r="AN53" s="18">
        <f t="shared" si="10"/>
        <v>511924.2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8">E109+E164</f>
        <v>0</v>
      </c>
      <c r="F54" s="59">
        <f t="shared" si="168"/>
        <v>0</v>
      </c>
      <c r="G54" s="59">
        <f t="shared" si="168"/>
        <v>0</v>
      </c>
      <c r="H54" s="59">
        <f t="shared" si="168"/>
        <v>0</v>
      </c>
      <c r="I54" s="59">
        <f t="shared" si="168"/>
        <v>0</v>
      </c>
      <c r="J54" s="59">
        <f t="shared" si="168"/>
        <v>0</v>
      </c>
      <c r="K54" s="59">
        <f t="shared" si="168"/>
        <v>0</v>
      </c>
      <c r="L54" s="59">
        <f t="shared" si="168"/>
        <v>0</v>
      </c>
      <c r="M54" s="59">
        <f t="shared" si="168"/>
        <v>0</v>
      </c>
      <c r="N54" s="59">
        <f t="shared" si="168"/>
        <v>0</v>
      </c>
      <c r="O54" s="59">
        <f t="shared" si="168"/>
        <v>0</v>
      </c>
      <c r="P54" s="59">
        <f t="shared" si="168"/>
        <v>0</v>
      </c>
      <c r="Q54" s="59">
        <f t="shared" si="168"/>
        <v>0</v>
      </c>
      <c r="R54" s="59">
        <f t="shared" si="168"/>
        <v>0</v>
      </c>
      <c r="S54" s="59">
        <f t="shared" si="168"/>
        <v>0</v>
      </c>
      <c r="T54" s="59">
        <f t="shared" si="168"/>
        <v>0</v>
      </c>
      <c r="U54" s="59">
        <f t="shared" si="168"/>
        <v>0</v>
      </c>
      <c r="V54" s="59">
        <f t="shared" si="168"/>
        <v>0</v>
      </c>
      <c r="W54" s="59">
        <f t="shared" si="168"/>
        <v>0</v>
      </c>
      <c r="X54" s="59">
        <f t="shared" si="168"/>
        <v>0</v>
      </c>
      <c r="Y54" s="59">
        <f t="shared" si="168"/>
        <v>0</v>
      </c>
      <c r="Z54" s="59">
        <f t="shared" si="168"/>
        <v>0</v>
      </c>
      <c r="AA54" s="59">
        <f t="shared" si="168"/>
        <v>0</v>
      </c>
      <c r="AB54" s="59">
        <f t="shared" si="168"/>
        <v>0</v>
      </c>
      <c r="AC54" s="59">
        <f t="shared" si="168"/>
        <v>0</v>
      </c>
      <c r="AD54" s="59">
        <f t="shared" si="168"/>
        <v>0</v>
      </c>
      <c r="AE54" s="59">
        <f t="shared" si="168"/>
        <v>0</v>
      </c>
      <c r="AF54" s="59">
        <f t="shared" si="168"/>
        <v>0</v>
      </c>
      <c r="AG54" s="59">
        <f t="shared" si="168"/>
        <v>0</v>
      </c>
      <c r="AH54" s="59">
        <f t="shared" si="168"/>
        <v>449</v>
      </c>
      <c r="AI54" s="59">
        <f t="shared" si="168"/>
        <v>293</v>
      </c>
      <c r="AJ54" s="59">
        <f t="shared" si="168"/>
        <v>0</v>
      </c>
      <c r="AK54" s="59">
        <f t="shared" ref="AK54:AL54" si="169">AK109+AK164</f>
        <v>0</v>
      </c>
      <c r="AL54" s="59">
        <f t="shared" si="169"/>
        <v>0</v>
      </c>
      <c r="AM54" s="59">
        <f t="shared" si="168"/>
        <v>0</v>
      </c>
      <c r="AN54" s="17">
        <f t="shared" ref="AN54:AN55" si="170">SUM(D54:AM54)</f>
        <v>742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1">E110+E165</f>
        <v>0</v>
      </c>
      <c r="F55" s="60">
        <f t="shared" si="171"/>
        <v>0</v>
      </c>
      <c r="G55" s="60">
        <f t="shared" si="171"/>
        <v>0</v>
      </c>
      <c r="H55" s="60">
        <f t="shared" si="171"/>
        <v>0</v>
      </c>
      <c r="I55" s="60">
        <f t="shared" si="171"/>
        <v>0</v>
      </c>
      <c r="J55" s="60">
        <f t="shared" si="171"/>
        <v>0</v>
      </c>
      <c r="K55" s="60">
        <f t="shared" si="171"/>
        <v>0</v>
      </c>
      <c r="L55" s="60">
        <f t="shared" si="171"/>
        <v>0</v>
      </c>
      <c r="M55" s="60">
        <f t="shared" si="171"/>
        <v>0</v>
      </c>
      <c r="N55" s="60">
        <f t="shared" si="171"/>
        <v>0</v>
      </c>
      <c r="O55" s="60">
        <f t="shared" si="171"/>
        <v>0</v>
      </c>
      <c r="P55" s="60">
        <f t="shared" si="171"/>
        <v>0</v>
      </c>
      <c r="Q55" s="60">
        <f t="shared" si="171"/>
        <v>0</v>
      </c>
      <c r="R55" s="60">
        <f t="shared" si="171"/>
        <v>0</v>
      </c>
      <c r="S55" s="60">
        <f t="shared" si="171"/>
        <v>0</v>
      </c>
      <c r="T55" s="60">
        <f t="shared" si="171"/>
        <v>0</v>
      </c>
      <c r="U55" s="60">
        <f t="shared" si="171"/>
        <v>0</v>
      </c>
      <c r="V55" s="60">
        <f t="shared" si="171"/>
        <v>0</v>
      </c>
      <c r="W55" s="60">
        <f t="shared" si="171"/>
        <v>0</v>
      </c>
      <c r="X55" s="60">
        <f t="shared" si="171"/>
        <v>0</v>
      </c>
      <c r="Y55" s="60">
        <f t="shared" si="171"/>
        <v>0</v>
      </c>
      <c r="Z55" s="60">
        <f t="shared" si="171"/>
        <v>0</v>
      </c>
      <c r="AA55" s="60">
        <f t="shared" si="171"/>
        <v>0</v>
      </c>
      <c r="AB55" s="60">
        <f t="shared" si="171"/>
        <v>0</v>
      </c>
      <c r="AC55" s="60">
        <f t="shared" si="171"/>
        <v>0</v>
      </c>
      <c r="AD55" s="60">
        <f t="shared" si="171"/>
        <v>0</v>
      </c>
      <c r="AE55" s="60">
        <f t="shared" si="171"/>
        <v>0</v>
      </c>
      <c r="AF55" s="60">
        <f t="shared" si="171"/>
        <v>0</v>
      </c>
      <c r="AG55" s="60">
        <f t="shared" si="171"/>
        <v>0</v>
      </c>
      <c r="AH55" s="60">
        <f t="shared" si="171"/>
        <v>9496.15</v>
      </c>
      <c r="AI55" s="60">
        <f t="shared" si="171"/>
        <v>6044.1897473409081</v>
      </c>
      <c r="AJ55" s="60">
        <f t="shared" si="171"/>
        <v>0</v>
      </c>
      <c r="AK55" s="60">
        <f t="shared" ref="AK55:AL55" si="172">AK110+AK165</f>
        <v>0</v>
      </c>
      <c r="AL55" s="60">
        <f t="shared" si="172"/>
        <v>0</v>
      </c>
      <c r="AM55" s="60">
        <f t="shared" si="171"/>
        <v>0</v>
      </c>
      <c r="AN55" s="18">
        <f t="shared" si="170"/>
        <v>15540.339747340908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11-04-2025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0</v>
      </c>
      <c r="E64" s="50">
        <f t="shared" ref="E64:AM64" si="173">E67+E69+E71+E73+E75+E77+E79+E81+E83+E85+E87+E89+E91+E93+E95+E97+E99+E101+E103+E105+E107+E109</f>
        <v>0</v>
      </c>
      <c r="F64" s="50">
        <f t="shared" si="173"/>
        <v>0</v>
      </c>
      <c r="G64" s="50">
        <f t="shared" si="173"/>
        <v>0</v>
      </c>
      <c r="H64" s="50">
        <f t="shared" si="173"/>
        <v>0</v>
      </c>
      <c r="I64" s="50">
        <f t="shared" si="173"/>
        <v>0</v>
      </c>
      <c r="J64" s="50">
        <f t="shared" si="173"/>
        <v>0</v>
      </c>
      <c r="K64" s="50">
        <f t="shared" si="173"/>
        <v>0</v>
      </c>
      <c r="L64" s="50">
        <f t="shared" si="173"/>
        <v>0</v>
      </c>
      <c r="M64" s="50">
        <f t="shared" si="173"/>
        <v>0</v>
      </c>
      <c r="N64" s="50">
        <f t="shared" si="173"/>
        <v>0</v>
      </c>
      <c r="O64" s="50">
        <f t="shared" si="173"/>
        <v>0</v>
      </c>
      <c r="P64" s="50">
        <f t="shared" si="173"/>
        <v>0</v>
      </c>
      <c r="Q64" s="50">
        <f t="shared" si="173"/>
        <v>0</v>
      </c>
      <c r="R64" s="50">
        <f t="shared" si="173"/>
        <v>0</v>
      </c>
      <c r="S64" s="50">
        <f t="shared" si="173"/>
        <v>0</v>
      </c>
      <c r="T64" s="50">
        <f t="shared" si="173"/>
        <v>0</v>
      </c>
      <c r="U64" s="50">
        <f t="shared" si="173"/>
        <v>0</v>
      </c>
      <c r="V64" s="50">
        <f t="shared" si="173"/>
        <v>1604</v>
      </c>
      <c r="W64" s="50">
        <f t="shared" si="173"/>
        <v>2015</v>
      </c>
      <c r="X64" s="50">
        <f t="shared" si="173"/>
        <v>1698</v>
      </c>
      <c r="Y64" s="50">
        <f t="shared" si="173"/>
        <v>1792</v>
      </c>
      <c r="Z64" s="50">
        <f t="shared" si="173"/>
        <v>1393</v>
      </c>
      <c r="AA64" s="50">
        <f t="shared" si="173"/>
        <v>1948</v>
      </c>
      <c r="AB64" s="50">
        <f t="shared" si="173"/>
        <v>1299</v>
      </c>
      <c r="AC64" s="50">
        <f t="shared" si="173"/>
        <v>2657</v>
      </c>
      <c r="AD64" s="50">
        <f t="shared" si="173"/>
        <v>2830</v>
      </c>
      <c r="AE64" s="50">
        <f t="shared" si="173"/>
        <v>3468</v>
      </c>
      <c r="AF64" s="50">
        <f t="shared" si="173"/>
        <v>2724</v>
      </c>
      <c r="AG64" s="50">
        <f t="shared" si="173"/>
        <v>3149</v>
      </c>
      <c r="AH64" s="50">
        <f t="shared" si="173"/>
        <v>4248</v>
      </c>
      <c r="AI64" s="50">
        <f t="shared" si="173"/>
        <v>3553</v>
      </c>
      <c r="AJ64" s="50">
        <f t="shared" si="173"/>
        <v>2680</v>
      </c>
      <c r="AK64" s="50">
        <f t="shared" ref="AK64:AL64" si="174">AK67+AK69+AK71+AK73+AK75+AK77+AK79+AK81+AK83+AK85+AK87+AK89+AK91+AK93+AK95+AK97+AK99+AK101+AK103+AK105+AK107+AK109</f>
        <v>2424</v>
      </c>
      <c r="AL64" s="50">
        <f t="shared" si="174"/>
        <v>3185</v>
      </c>
      <c r="AM64" s="50">
        <f t="shared" si="173"/>
        <v>3</v>
      </c>
      <c r="AN64" s="31">
        <f>SUM(D64:AM64)</f>
        <v>42670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0</v>
      </c>
      <c r="E65" s="51">
        <f t="shared" ref="E65:AM65" si="175">E68+E70+E72+E74+E76+E78+E80+E82+E84+E86+E88+E90+E92+E94+E96+E98+E100+E102+E104+E106+E108+E110</f>
        <v>0</v>
      </c>
      <c r="F65" s="51">
        <f t="shared" si="175"/>
        <v>0</v>
      </c>
      <c r="G65" s="51">
        <f t="shared" si="175"/>
        <v>0</v>
      </c>
      <c r="H65" s="51">
        <f t="shared" si="175"/>
        <v>0</v>
      </c>
      <c r="I65" s="51">
        <f t="shared" si="175"/>
        <v>0</v>
      </c>
      <c r="J65" s="51">
        <f t="shared" si="175"/>
        <v>0</v>
      </c>
      <c r="K65" s="51">
        <f t="shared" si="175"/>
        <v>0</v>
      </c>
      <c r="L65" s="51">
        <f t="shared" si="175"/>
        <v>0</v>
      </c>
      <c r="M65" s="51">
        <f t="shared" si="175"/>
        <v>0</v>
      </c>
      <c r="N65" s="51">
        <f t="shared" si="175"/>
        <v>0</v>
      </c>
      <c r="O65" s="51">
        <f t="shared" si="175"/>
        <v>0</v>
      </c>
      <c r="P65" s="51">
        <f t="shared" si="175"/>
        <v>0</v>
      </c>
      <c r="Q65" s="51">
        <f t="shared" si="175"/>
        <v>0</v>
      </c>
      <c r="R65" s="51">
        <f t="shared" si="175"/>
        <v>0</v>
      </c>
      <c r="S65" s="51">
        <f t="shared" si="175"/>
        <v>0</v>
      </c>
      <c r="T65" s="51">
        <f t="shared" si="175"/>
        <v>0</v>
      </c>
      <c r="U65" s="51">
        <f t="shared" si="175"/>
        <v>0</v>
      </c>
      <c r="V65" s="51">
        <f t="shared" si="175"/>
        <v>587366.5</v>
      </c>
      <c r="W65" s="51">
        <f t="shared" si="175"/>
        <v>620098.34</v>
      </c>
      <c r="X65" s="51">
        <f t="shared" si="175"/>
        <v>857454.3</v>
      </c>
      <c r="Y65" s="51">
        <f t="shared" si="175"/>
        <v>501289</v>
      </c>
      <c r="Z65" s="51">
        <f t="shared" si="175"/>
        <v>444361.26909999998</v>
      </c>
      <c r="AA65" s="51">
        <f t="shared" si="175"/>
        <v>404006.76</v>
      </c>
      <c r="AB65" s="51">
        <f t="shared" si="175"/>
        <v>601850.97399999993</v>
      </c>
      <c r="AC65" s="51">
        <f t="shared" si="175"/>
        <v>823617.32260000007</v>
      </c>
      <c r="AD65" s="51">
        <f t="shared" si="175"/>
        <v>1478690.8250000002</v>
      </c>
      <c r="AE65" s="51">
        <f t="shared" si="175"/>
        <v>1936804.8900000001</v>
      </c>
      <c r="AF65" s="51">
        <f t="shared" si="175"/>
        <v>1542697.0526000003</v>
      </c>
      <c r="AG65" s="51">
        <f t="shared" si="175"/>
        <v>2242187.855</v>
      </c>
      <c r="AH65" s="51">
        <f t="shared" si="175"/>
        <v>2137546.446</v>
      </c>
      <c r="AI65" s="51">
        <f t="shared" si="175"/>
        <v>2070881.9417473408</v>
      </c>
      <c r="AJ65" s="51">
        <f t="shared" si="175"/>
        <v>2778595.8620000002</v>
      </c>
      <c r="AK65" s="51">
        <f t="shared" ref="AK65:AL65" si="176">AK68+AK70+AK72+AK74+AK76+AK78+AK80+AK82+AK84+AK86+AK88+AK90+AK92+AK94+AK96+AK98+AK100+AK102+AK104+AK106+AK108+AK110</f>
        <v>3766901.7499999995</v>
      </c>
      <c r="AL65" s="51">
        <f t="shared" si="176"/>
        <v>3030656.7800000007</v>
      </c>
      <c r="AM65" s="51">
        <f t="shared" si="175"/>
        <v>783</v>
      </c>
      <c r="AN65" s="33">
        <f>SUM(D65:AM65)</f>
        <v>25825790.868047345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0</v>
      </c>
      <c r="E67" s="59">
        <v>0</v>
      </c>
      <c r="F67" s="59">
        <v>0</v>
      </c>
      <c r="G67" s="59">
        <v>0</v>
      </c>
      <c r="H67" s="59">
        <v>0</v>
      </c>
      <c r="I67" s="59">
        <v>0</v>
      </c>
      <c r="J67" s="59">
        <v>0</v>
      </c>
      <c r="K67" s="59">
        <v>0</v>
      </c>
      <c r="L67" s="59">
        <v>0</v>
      </c>
      <c r="M67" s="59">
        <v>0</v>
      </c>
      <c r="N67" s="59">
        <v>0</v>
      </c>
      <c r="O67" s="59">
        <v>0</v>
      </c>
      <c r="P67" s="59">
        <v>0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2025'!D9</f>
        <v>0</v>
      </c>
      <c r="AN67" s="17">
        <f t="shared" ref="AN67:AN110" si="177">SUM(D67:AM67)</f>
        <v>0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0</v>
      </c>
      <c r="E68" s="60">
        <v>0</v>
      </c>
      <c r="F68" s="60">
        <v>0</v>
      </c>
      <c r="G68" s="60">
        <v>0</v>
      </c>
      <c r="H68" s="60">
        <v>0</v>
      </c>
      <c r="I68" s="60">
        <v>0</v>
      </c>
      <c r="J68" s="60">
        <v>0</v>
      </c>
      <c r="K68" s="60">
        <v>0</v>
      </c>
      <c r="L68" s="60">
        <v>0</v>
      </c>
      <c r="M68" s="60">
        <v>0</v>
      </c>
      <c r="N68" s="60">
        <v>0</v>
      </c>
      <c r="O68" s="60">
        <v>0</v>
      </c>
      <c r="P68" s="60">
        <v>0</v>
      </c>
      <c r="Q68" s="60">
        <v>0</v>
      </c>
      <c r="R68" s="60">
        <v>0</v>
      </c>
      <c r="S68" s="60">
        <v>0</v>
      </c>
      <c r="T68" s="60">
        <v>0</v>
      </c>
      <c r="U68" s="60">
        <v>0</v>
      </c>
      <c r="V68" s="60">
        <v>0</v>
      </c>
      <c r="W68" s="60">
        <v>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2025'!D10</f>
        <v>0</v>
      </c>
      <c r="AN68" s="18">
        <f t="shared" si="177"/>
        <v>0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0</v>
      </c>
      <c r="I69" s="59">
        <v>0</v>
      </c>
      <c r="J69" s="59">
        <v>0</v>
      </c>
      <c r="K69" s="59">
        <v>0</v>
      </c>
      <c r="L69" s="59">
        <v>0</v>
      </c>
      <c r="M69" s="59">
        <v>0</v>
      </c>
      <c r="N69" s="59">
        <v>0</v>
      </c>
      <c r="O69" s="59">
        <v>0</v>
      </c>
      <c r="P69" s="59">
        <v>0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2025'!D11</f>
        <v>0</v>
      </c>
      <c r="AN69" s="17">
        <f t="shared" si="177"/>
        <v>0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0</v>
      </c>
      <c r="I70" s="60">
        <v>0</v>
      </c>
      <c r="J70" s="60">
        <v>0</v>
      </c>
      <c r="K70" s="60">
        <v>0</v>
      </c>
      <c r="L70" s="60">
        <v>0</v>
      </c>
      <c r="M70" s="60">
        <v>0</v>
      </c>
      <c r="N70" s="60">
        <v>0</v>
      </c>
      <c r="O70" s="60">
        <v>0</v>
      </c>
      <c r="P70" s="60">
        <v>0</v>
      </c>
      <c r="Q70" s="60">
        <v>0</v>
      </c>
      <c r="R70" s="60">
        <v>0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2025'!D12</f>
        <v>0</v>
      </c>
      <c r="AN70" s="18">
        <f t="shared" si="177"/>
        <v>0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0</v>
      </c>
      <c r="K71" s="59">
        <v>0</v>
      </c>
      <c r="L71" s="59">
        <v>0</v>
      </c>
      <c r="M71" s="59">
        <v>0</v>
      </c>
      <c r="N71" s="59">
        <v>0</v>
      </c>
      <c r="O71" s="59">
        <v>0</v>
      </c>
      <c r="P71" s="59">
        <v>0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2025'!D13</f>
        <v>0</v>
      </c>
      <c r="AN71" s="17">
        <f t="shared" si="177"/>
        <v>0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0</v>
      </c>
      <c r="K72" s="60">
        <v>0</v>
      </c>
      <c r="L72" s="60">
        <v>0</v>
      </c>
      <c r="M72" s="60">
        <v>0</v>
      </c>
      <c r="N72" s="60">
        <v>0</v>
      </c>
      <c r="O72" s="60">
        <v>0</v>
      </c>
      <c r="P72" s="60">
        <v>0</v>
      </c>
      <c r="Q72" s="60">
        <v>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2025'!D14</f>
        <v>0</v>
      </c>
      <c r="AN72" s="18">
        <f t="shared" si="177"/>
        <v>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0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1003</v>
      </c>
      <c r="W73" s="59">
        <v>869</v>
      </c>
      <c r="X73" s="14">
        <v>1365</v>
      </c>
      <c r="Y73" s="14">
        <v>620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2025'!D15</f>
        <v>0</v>
      </c>
      <c r="AN73" s="17">
        <f t="shared" si="177"/>
        <v>3857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0</v>
      </c>
      <c r="Q74" s="60">
        <v>0</v>
      </c>
      <c r="R74" s="60">
        <v>0</v>
      </c>
      <c r="S74" s="60">
        <v>0</v>
      </c>
      <c r="T74" s="60">
        <v>0</v>
      </c>
      <c r="U74" s="60">
        <v>0</v>
      </c>
      <c r="V74" s="60">
        <v>519449</v>
      </c>
      <c r="W74" s="60">
        <v>469735</v>
      </c>
      <c r="X74" s="15">
        <v>808719.3</v>
      </c>
      <c r="Y74" s="15">
        <v>347490</v>
      </c>
      <c r="Z74" s="15">
        <v>3658.2791000000002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2025'!D16</f>
        <v>0</v>
      </c>
      <c r="AN74" s="18">
        <f t="shared" si="177"/>
        <v>2149051.5790999997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412</v>
      </c>
      <c r="AA75" s="14">
        <v>259</v>
      </c>
      <c r="AB75" s="14">
        <v>452</v>
      </c>
      <c r="AC75" s="14">
        <v>122</v>
      </c>
      <c r="AD75" s="14">
        <v>739</v>
      </c>
      <c r="AE75" s="14">
        <v>896</v>
      </c>
      <c r="AF75" s="14">
        <v>603</v>
      </c>
      <c r="AG75" s="14">
        <v>1148</v>
      </c>
      <c r="AH75" s="14">
        <v>724</v>
      </c>
      <c r="AI75" s="14">
        <v>771</v>
      </c>
      <c r="AJ75" s="14">
        <v>1273</v>
      </c>
      <c r="AK75" s="14">
        <v>1675</v>
      </c>
      <c r="AL75" s="14">
        <v>1234</v>
      </c>
      <c r="AM75" s="14">
        <f>'Ingreso de Datos 2025'!D17</f>
        <v>0</v>
      </c>
      <c r="AN75" s="17">
        <f t="shared" si="177"/>
        <v>10308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278315.49</v>
      </c>
      <c r="AA76" s="15">
        <v>241893</v>
      </c>
      <c r="AB76" s="15">
        <v>485815.64399999997</v>
      </c>
      <c r="AC76" s="15">
        <v>366379.82260000001</v>
      </c>
      <c r="AD76" s="15">
        <v>995808.45500000007</v>
      </c>
      <c r="AE76" s="15">
        <v>1340785.3900000001</v>
      </c>
      <c r="AF76" s="15">
        <v>922905.25260000012</v>
      </c>
      <c r="AG76" s="15">
        <v>1668863.0349999999</v>
      </c>
      <c r="AH76" s="15">
        <v>1271380.7960000001</v>
      </c>
      <c r="AI76" s="15">
        <v>1355337.112</v>
      </c>
      <c r="AJ76" s="15">
        <v>2349840.6220000004</v>
      </c>
      <c r="AK76" s="15">
        <v>3513698.0999999996</v>
      </c>
      <c r="AL76" s="15">
        <v>2460462.5300000007</v>
      </c>
      <c r="AM76" s="15">
        <f>'Ingreso de Datos 2025'!D18</f>
        <v>0</v>
      </c>
      <c r="AN76" s="18">
        <f t="shared" si="177"/>
        <v>17251485.249200001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7">
        <v>0</v>
      </c>
      <c r="AF77" s="17">
        <v>0</v>
      </c>
      <c r="AG77" s="17">
        <v>34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f>'Ingreso de Datos 2025'!D19</f>
        <v>0</v>
      </c>
      <c r="AN77" s="17">
        <f t="shared" ref="AN77:AN80" si="178">SUM(D77:AM77)</f>
        <v>34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0</v>
      </c>
      <c r="AE78" s="18">
        <v>0</v>
      </c>
      <c r="AF78" s="18">
        <v>0</v>
      </c>
      <c r="AG78" s="18">
        <v>27500.32</v>
      </c>
      <c r="AH78" s="18">
        <v>0</v>
      </c>
      <c r="AI78" s="18">
        <v>0</v>
      </c>
      <c r="AJ78" s="18">
        <v>0</v>
      </c>
      <c r="AK78" s="18">
        <v>78</v>
      </c>
      <c r="AL78" s="18">
        <v>0</v>
      </c>
      <c r="AM78" s="18">
        <f>'Ingreso de Datos 2025'!D20</f>
        <v>0</v>
      </c>
      <c r="AN78" s="18">
        <f t="shared" si="178"/>
        <v>27578.32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0</v>
      </c>
      <c r="E79" s="14">
        <v>0</v>
      </c>
      <c r="F79" s="14">
        <v>0</v>
      </c>
      <c r="G79" s="14">
        <v>0</v>
      </c>
      <c r="H79" s="14">
        <v>0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2025'!D21</f>
        <v>0</v>
      </c>
      <c r="AN79" s="17">
        <f t="shared" si="178"/>
        <v>0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0</v>
      </c>
      <c r="E80" s="15">
        <v>0</v>
      </c>
      <c r="F80" s="15">
        <v>0</v>
      </c>
      <c r="G80" s="15">
        <v>0</v>
      </c>
      <c r="H80" s="15">
        <v>0</v>
      </c>
      <c r="I80" s="15">
        <v>0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2025'!D22</f>
        <v>0</v>
      </c>
      <c r="AN80" s="18">
        <f t="shared" si="178"/>
        <v>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0</v>
      </c>
      <c r="E81" s="59">
        <v>0</v>
      </c>
      <c r="F81" s="59">
        <v>0</v>
      </c>
      <c r="G81" s="59">
        <v>0</v>
      </c>
      <c r="H81" s="59">
        <v>0</v>
      </c>
      <c r="I81" s="59">
        <v>0</v>
      </c>
      <c r="J81" s="59">
        <v>0</v>
      </c>
      <c r="K81" s="59">
        <v>0</v>
      </c>
      <c r="L81" s="59">
        <v>0</v>
      </c>
      <c r="M81" s="59">
        <v>0</v>
      </c>
      <c r="N81" s="59">
        <v>0</v>
      </c>
      <c r="O81" s="59">
        <v>0</v>
      </c>
      <c r="P81" s="59">
        <v>0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2025'!D23</f>
        <v>0</v>
      </c>
      <c r="AN81" s="17">
        <f t="shared" si="177"/>
        <v>0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0</v>
      </c>
      <c r="E82" s="60">
        <v>0</v>
      </c>
      <c r="F82" s="60">
        <v>0</v>
      </c>
      <c r="G82" s="60">
        <v>0</v>
      </c>
      <c r="H82" s="60">
        <v>0</v>
      </c>
      <c r="I82" s="60">
        <v>0</v>
      </c>
      <c r="J82" s="60">
        <v>0</v>
      </c>
      <c r="K82" s="60">
        <v>0</v>
      </c>
      <c r="L82" s="60">
        <v>0</v>
      </c>
      <c r="M82" s="60">
        <v>0</v>
      </c>
      <c r="N82" s="60">
        <v>0</v>
      </c>
      <c r="O82" s="60">
        <v>0</v>
      </c>
      <c r="P82" s="60">
        <v>0</v>
      </c>
      <c r="Q82" s="60">
        <v>0</v>
      </c>
      <c r="R82" s="60">
        <v>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2025'!D24</f>
        <v>0</v>
      </c>
      <c r="AN82" s="18">
        <f t="shared" si="177"/>
        <v>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0</v>
      </c>
      <c r="O83" s="59">
        <v>0</v>
      </c>
      <c r="P83" s="59">
        <v>0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1</v>
      </c>
      <c r="W83" s="59">
        <v>27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1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f>'Ingreso de Datos 2025'!D25</f>
        <v>0</v>
      </c>
      <c r="AN83" s="17">
        <f t="shared" si="177"/>
        <v>29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0</v>
      </c>
      <c r="O84" s="60">
        <v>0</v>
      </c>
      <c r="P84" s="60">
        <v>0</v>
      </c>
      <c r="Q84" s="60">
        <v>0</v>
      </c>
      <c r="R84" s="60">
        <v>0</v>
      </c>
      <c r="S84" s="60">
        <v>0</v>
      </c>
      <c r="T84" s="60">
        <v>0</v>
      </c>
      <c r="U84" s="60">
        <v>0</v>
      </c>
      <c r="V84" s="60">
        <v>131.5</v>
      </c>
      <c r="W84" s="60">
        <v>3538.44</v>
      </c>
      <c r="X84" s="15">
        <v>0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140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0</v>
      </c>
      <c r="AM84" s="15">
        <f>'Ingreso de Datos 2025'!D26</f>
        <v>0</v>
      </c>
      <c r="AN84" s="18">
        <f t="shared" si="177"/>
        <v>3809.94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248</v>
      </c>
      <c r="W85" s="59">
        <v>115</v>
      </c>
      <c r="X85" s="14">
        <v>244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2025'!D27</f>
        <v>0</v>
      </c>
      <c r="AN85" s="17">
        <f t="shared" si="177"/>
        <v>607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0</v>
      </c>
      <c r="S86" s="60">
        <v>0</v>
      </c>
      <c r="T86" s="60">
        <v>0</v>
      </c>
      <c r="U86" s="60">
        <v>0</v>
      </c>
      <c r="V86" s="60">
        <v>37200</v>
      </c>
      <c r="W86" s="60">
        <v>20125</v>
      </c>
      <c r="X86" s="15">
        <v>42700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2025'!D28</f>
        <v>0</v>
      </c>
      <c r="AN86" s="18">
        <f t="shared" si="177"/>
        <v>100025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280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2025'!D29</f>
        <v>0</v>
      </c>
      <c r="AN87" s="17">
        <f t="shared" si="177"/>
        <v>280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106400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2025'!D30</f>
        <v>0</v>
      </c>
      <c r="AN88" s="18">
        <f t="shared" si="177"/>
        <v>106400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445</v>
      </c>
      <c r="Z89" s="14">
        <v>502</v>
      </c>
      <c r="AA89" s="14">
        <v>383</v>
      </c>
      <c r="AB89" s="14">
        <v>203</v>
      </c>
      <c r="AC89" s="14">
        <v>230</v>
      </c>
      <c r="AD89" s="14">
        <v>156</v>
      </c>
      <c r="AE89" s="14">
        <v>185</v>
      </c>
      <c r="AF89" s="14">
        <v>173</v>
      </c>
      <c r="AG89" s="14">
        <v>154</v>
      </c>
      <c r="AH89" s="14">
        <v>237</v>
      </c>
      <c r="AI89" s="14">
        <v>200</v>
      </c>
      <c r="AJ89" s="14">
        <v>208</v>
      </c>
      <c r="AK89" s="14">
        <v>206</v>
      </c>
      <c r="AL89" s="14">
        <v>268</v>
      </c>
      <c r="AM89" s="14">
        <f>'Ingreso de Datos 2025'!D31</f>
        <v>0</v>
      </c>
      <c r="AN89" s="17">
        <f t="shared" si="177"/>
        <v>3550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132100</v>
      </c>
      <c r="Z90" s="15">
        <v>125970</v>
      </c>
      <c r="AA90" s="15">
        <v>123870</v>
      </c>
      <c r="AB90" s="15">
        <v>62890</v>
      </c>
      <c r="AC90" s="15">
        <v>74260</v>
      </c>
      <c r="AD90" s="15">
        <v>58950</v>
      </c>
      <c r="AE90" s="15">
        <v>70950</v>
      </c>
      <c r="AF90" s="15">
        <v>69300</v>
      </c>
      <c r="AG90" s="15">
        <v>68400</v>
      </c>
      <c r="AH90" s="15">
        <v>91900</v>
      </c>
      <c r="AI90" s="15">
        <v>92260</v>
      </c>
      <c r="AJ90" s="15">
        <v>89410</v>
      </c>
      <c r="AK90" s="15">
        <v>97140</v>
      </c>
      <c r="AL90" s="15">
        <v>115680</v>
      </c>
      <c r="AM90" s="15">
        <f>'Ingreso de Datos 2025'!D32</f>
        <v>0</v>
      </c>
      <c r="AN90" s="18">
        <f t="shared" si="177"/>
        <v>1273080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656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2025'!D33</f>
        <v>0</v>
      </c>
      <c r="AN91" s="17">
        <f t="shared" si="177"/>
        <v>656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272896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2025'!D34</f>
        <v>0</v>
      </c>
      <c r="AN92" s="18">
        <f t="shared" si="177"/>
        <v>272896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544</v>
      </c>
      <c r="AE93" s="14">
        <v>751</v>
      </c>
      <c r="AF93" s="14">
        <v>880</v>
      </c>
      <c r="AG93" s="14">
        <v>700</v>
      </c>
      <c r="AH93" s="14">
        <v>864</v>
      </c>
      <c r="AI93" s="14">
        <v>496</v>
      </c>
      <c r="AJ93" s="14">
        <v>128</v>
      </c>
      <c r="AK93" s="14">
        <v>0</v>
      </c>
      <c r="AL93" s="14">
        <v>384</v>
      </c>
      <c r="AM93" s="14">
        <f>'Ingreso de Datos 2025'!D35</f>
        <v>0</v>
      </c>
      <c r="AN93" s="17">
        <f t="shared" si="177"/>
        <v>4747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252960</v>
      </c>
      <c r="AE94" s="15">
        <v>349966</v>
      </c>
      <c r="AF94" s="15">
        <v>410080</v>
      </c>
      <c r="AG94" s="15">
        <v>326200</v>
      </c>
      <c r="AH94" s="15">
        <v>402624</v>
      </c>
      <c r="AI94" s="15">
        <v>249488</v>
      </c>
      <c r="AJ94" s="15">
        <v>78796.800000000003</v>
      </c>
      <c r="AK94" s="15">
        <v>0</v>
      </c>
      <c r="AL94" s="15">
        <v>233856</v>
      </c>
      <c r="AM94" s="15">
        <f>'Ingreso de Datos 2025'!D36</f>
        <v>0</v>
      </c>
      <c r="AN94" s="18">
        <f t="shared" si="177"/>
        <v>2303970.7999999998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0</v>
      </c>
      <c r="U95" s="59">
        <v>0</v>
      </c>
      <c r="V95" s="59">
        <v>352</v>
      </c>
      <c r="W95" s="59">
        <v>724</v>
      </c>
      <c r="X95" s="14">
        <v>89</v>
      </c>
      <c r="Y95" s="14">
        <v>727</v>
      </c>
      <c r="Z95" s="14">
        <v>468</v>
      </c>
      <c r="AA95" s="14">
        <v>1306</v>
      </c>
      <c r="AB95" s="14">
        <v>582</v>
      </c>
      <c r="AC95" s="14">
        <v>1614</v>
      </c>
      <c r="AD95" s="14">
        <v>1272</v>
      </c>
      <c r="AE95" s="14">
        <v>1284</v>
      </c>
      <c r="AF95" s="14">
        <v>821</v>
      </c>
      <c r="AG95" s="14">
        <v>754</v>
      </c>
      <c r="AH95" s="14">
        <v>1657</v>
      </c>
      <c r="AI95" s="14">
        <v>1072</v>
      </c>
      <c r="AJ95" s="14">
        <v>158</v>
      </c>
      <c r="AK95" s="14">
        <v>0</v>
      </c>
      <c r="AL95" s="14">
        <v>0</v>
      </c>
      <c r="AM95" s="14">
        <f>'Ingreso de Datos 2025'!D37</f>
        <v>0</v>
      </c>
      <c r="AN95" s="17">
        <f t="shared" si="177"/>
        <v>12880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0</v>
      </c>
      <c r="U96" s="60">
        <v>0</v>
      </c>
      <c r="V96" s="60">
        <v>30586</v>
      </c>
      <c r="W96" s="60">
        <v>20299.900000000001</v>
      </c>
      <c r="X96" s="15">
        <v>6035</v>
      </c>
      <c r="Y96" s="15">
        <v>21699</v>
      </c>
      <c r="Z96" s="15">
        <v>35807</v>
      </c>
      <c r="AA96" s="15">
        <v>38243.760000000002</v>
      </c>
      <c r="AB96" s="15">
        <v>42729.33</v>
      </c>
      <c r="AC96" s="15">
        <v>104201.5</v>
      </c>
      <c r="AD96" s="15">
        <v>150742.37</v>
      </c>
      <c r="AE96" s="15">
        <v>125504.5</v>
      </c>
      <c r="AF96" s="15">
        <v>93475.8</v>
      </c>
      <c r="AG96" s="15">
        <v>99242.299999999988</v>
      </c>
      <c r="AH96" s="15">
        <v>297128</v>
      </c>
      <c r="AI96" s="15">
        <v>242710.64</v>
      </c>
      <c r="AJ96" s="15">
        <v>9514</v>
      </c>
      <c r="AK96" s="15">
        <v>0</v>
      </c>
      <c r="AL96" s="15">
        <v>0</v>
      </c>
      <c r="AM96" s="15">
        <f>'Ingreso de Datos 2025'!D38</f>
        <v>0</v>
      </c>
      <c r="AN96" s="18">
        <f t="shared" si="177"/>
        <v>1317919.1000000001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2025'!D39</f>
        <v>0</v>
      </c>
      <c r="AN97" s="17">
        <f t="shared" si="177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2025'!D40</f>
        <v>0</v>
      </c>
      <c r="AN98" s="18">
        <f t="shared" si="177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2025'!D41</f>
        <v>0</v>
      </c>
      <c r="AN99" s="17">
        <f t="shared" si="177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2025'!D42</f>
        <v>0</v>
      </c>
      <c r="AN100" s="18">
        <f t="shared" si="177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11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2025'!D43</f>
        <v>0</v>
      </c>
      <c r="AN101" s="17">
        <f t="shared" si="177"/>
        <v>11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610.5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2025'!D44</f>
        <v>0</v>
      </c>
      <c r="AN102" s="18">
        <f t="shared" si="177"/>
        <v>610.5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69</v>
      </c>
      <c r="AH103" s="14">
        <v>2</v>
      </c>
      <c r="AI103" s="14">
        <v>442</v>
      </c>
      <c r="AJ103" s="14">
        <v>534</v>
      </c>
      <c r="AK103" s="14">
        <v>184</v>
      </c>
      <c r="AL103" s="14">
        <v>941</v>
      </c>
      <c r="AM103" s="14">
        <f>'Ingreso de Datos 2025'!D45</f>
        <v>0</v>
      </c>
      <c r="AN103" s="87">
        <f t="shared" si="177"/>
        <v>2172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775</v>
      </c>
      <c r="AH104" s="15">
        <v>7024.5</v>
      </c>
      <c r="AI104" s="15">
        <v>64462</v>
      </c>
      <c r="AJ104" s="15">
        <v>178212.44</v>
      </c>
      <c r="AK104" s="15">
        <v>89415.65</v>
      </c>
      <c r="AL104" s="15">
        <v>139893.39000000001</v>
      </c>
      <c r="AM104" s="15">
        <f>'Ingreso de Datos 2025'!D46</f>
        <v>0</v>
      </c>
      <c r="AN104" s="88">
        <f t="shared" si="177"/>
        <v>479782.98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0</v>
      </c>
      <c r="AG105" s="59">
        <v>0</v>
      </c>
      <c r="AH105" s="59">
        <v>0</v>
      </c>
      <c r="AI105" s="59">
        <v>0</v>
      </c>
      <c r="AJ105" s="59">
        <v>0</v>
      </c>
      <c r="AK105" s="59">
        <v>0</v>
      </c>
      <c r="AL105" s="59">
        <v>1</v>
      </c>
      <c r="AM105" s="59">
        <f>'Ingreso de Datos 2025'!D47</f>
        <v>0</v>
      </c>
      <c r="AN105" s="87">
        <f t="shared" si="177"/>
        <v>1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0</v>
      </c>
      <c r="AG106" s="60">
        <v>0</v>
      </c>
      <c r="AH106" s="60">
        <v>0</v>
      </c>
      <c r="AI106" s="60">
        <v>0</v>
      </c>
      <c r="AJ106" s="60">
        <v>0</v>
      </c>
      <c r="AK106" s="60">
        <v>0</v>
      </c>
      <c r="AL106" s="60">
        <v>11716.86</v>
      </c>
      <c r="AM106" s="60">
        <f>'Ingreso de Datos 2025'!D48</f>
        <v>0</v>
      </c>
      <c r="AN106" s="88">
        <f t="shared" si="177"/>
        <v>11716.86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62</v>
      </c>
      <c r="AC107" s="14">
        <v>35</v>
      </c>
      <c r="AD107" s="14">
        <v>119</v>
      </c>
      <c r="AE107" s="17">
        <v>352</v>
      </c>
      <c r="AF107" s="17">
        <v>246</v>
      </c>
      <c r="AG107" s="17">
        <v>290</v>
      </c>
      <c r="AH107" s="17">
        <v>315</v>
      </c>
      <c r="AI107" s="17">
        <v>279</v>
      </c>
      <c r="AJ107" s="17">
        <v>379</v>
      </c>
      <c r="AK107" s="17">
        <v>359</v>
      </c>
      <c r="AL107" s="17">
        <v>357</v>
      </c>
      <c r="AM107" s="17">
        <f>'Ingreso de Datos 2025'!D49</f>
        <v>3</v>
      </c>
      <c r="AN107" s="17">
        <f t="shared" si="177"/>
        <v>2796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10416</v>
      </c>
      <c r="AC108" s="15">
        <v>5880</v>
      </c>
      <c r="AD108" s="15">
        <v>20230</v>
      </c>
      <c r="AE108" s="18">
        <v>49599</v>
      </c>
      <c r="AF108" s="18">
        <v>46796</v>
      </c>
      <c r="AG108" s="18">
        <v>51207.199999999997</v>
      </c>
      <c r="AH108" s="18">
        <v>57993</v>
      </c>
      <c r="AI108" s="18">
        <v>60580</v>
      </c>
      <c r="AJ108" s="18">
        <v>72822</v>
      </c>
      <c r="AK108" s="18">
        <v>66570</v>
      </c>
      <c r="AL108" s="18">
        <v>69048</v>
      </c>
      <c r="AM108" s="18">
        <f>'Ingreso de Datos 2025'!D50</f>
        <v>783</v>
      </c>
      <c r="AN108" s="18">
        <f t="shared" si="177"/>
        <v>511924.2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449</v>
      </c>
      <c r="AI109" s="14">
        <v>293</v>
      </c>
      <c r="AJ109" s="14">
        <v>0</v>
      </c>
      <c r="AK109" s="14">
        <v>0</v>
      </c>
      <c r="AL109" s="14">
        <v>0</v>
      </c>
      <c r="AM109" s="14">
        <f>'Ingreso de Datos 2025'!D51</f>
        <v>0</v>
      </c>
      <c r="AN109" s="17">
        <f t="shared" si="177"/>
        <v>742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9496.15</v>
      </c>
      <c r="AI110" s="15">
        <v>6044.1897473409081</v>
      </c>
      <c r="AJ110" s="15">
        <v>0</v>
      </c>
      <c r="AK110" s="15">
        <v>0</v>
      </c>
      <c r="AL110" s="15">
        <v>0</v>
      </c>
      <c r="AM110" s="15">
        <f>'Ingreso de Datos 2025'!D52</f>
        <v>0</v>
      </c>
      <c r="AN110" s="18">
        <f t="shared" si="177"/>
        <v>15540.339747340908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11-04-2025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9">E122+E124+E126+E128+E130+E132+E134+E136+E138+E140+E142+E144+E146+E148+E150+E152+E154+E156+E158+E160+E162+E164</f>
        <v>0</v>
      </c>
      <c r="F119" s="50">
        <f t="shared" si="179"/>
        <v>0</v>
      </c>
      <c r="G119" s="50">
        <f t="shared" si="179"/>
        <v>0</v>
      </c>
      <c r="H119" s="50">
        <f t="shared" si="179"/>
        <v>0</v>
      </c>
      <c r="I119" s="50">
        <f t="shared" si="179"/>
        <v>0</v>
      </c>
      <c r="J119" s="50">
        <f t="shared" si="179"/>
        <v>0</v>
      </c>
      <c r="K119" s="50">
        <f t="shared" si="179"/>
        <v>0</v>
      </c>
      <c r="L119" s="50">
        <f t="shared" si="179"/>
        <v>0</v>
      </c>
      <c r="M119" s="50">
        <f t="shared" si="179"/>
        <v>0</v>
      </c>
      <c r="N119" s="50">
        <f t="shared" si="179"/>
        <v>0</v>
      </c>
      <c r="O119" s="50">
        <f t="shared" si="179"/>
        <v>0</v>
      </c>
      <c r="P119" s="50">
        <f t="shared" si="179"/>
        <v>0</v>
      </c>
      <c r="Q119" s="50">
        <f t="shared" si="179"/>
        <v>0</v>
      </c>
      <c r="R119" s="50">
        <f t="shared" si="179"/>
        <v>0</v>
      </c>
      <c r="S119" s="50">
        <f t="shared" si="179"/>
        <v>0</v>
      </c>
      <c r="T119" s="50">
        <f t="shared" si="179"/>
        <v>0</v>
      </c>
      <c r="U119" s="50">
        <f t="shared" si="179"/>
        <v>0</v>
      </c>
      <c r="V119" s="50">
        <f t="shared" si="179"/>
        <v>0</v>
      </c>
      <c r="W119" s="50">
        <f t="shared" si="179"/>
        <v>0</v>
      </c>
      <c r="X119" s="50">
        <f t="shared" si="179"/>
        <v>0</v>
      </c>
      <c r="Y119" s="50">
        <f t="shared" si="179"/>
        <v>0</v>
      </c>
      <c r="Z119" s="50">
        <f t="shared" si="179"/>
        <v>0</v>
      </c>
      <c r="AA119" s="50">
        <f t="shared" si="179"/>
        <v>0</v>
      </c>
      <c r="AB119" s="50">
        <f t="shared" si="179"/>
        <v>1668</v>
      </c>
      <c r="AC119" s="50">
        <f t="shared" si="179"/>
        <v>309</v>
      </c>
      <c r="AD119" s="50">
        <f t="shared" si="179"/>
        <v>3</v>
      </c>
      <c r="AE119" s="50">
        <f t="shared" si="179"/>
        <v>0</v>
      </c>
      <c r="AF119" s="50">
        <f t="shared" si="179"/>
        <v>0</v>
      </c>
      <c r="AG119" s="50">
        <f t="shared" si="179"/>
        <v>0</v>
      </c>
      <c r="AH119" s="50">
        <f t="shared" si="179"/>
        <v>0</v>
      </c>
      <c r="AI119" s="50">
        <f t="shared" si="179"/>
        <v>0</v>
      </c>
      <c r="AJ119" s="50">
        <f t="shared" si="179"/>
        <v>0</v>
      </c>
      <c r="AK119" s="50">
        <f t="shared" ref="AK119:AL119" si="180">AK122+AK124+AK126+AK128+AK130+AK132+AK134+AK136+AK138+AK140+AK142+AK144+AK146+AK148+AK150+AK152+AK154+AK156+AK158+AK160+AK162+AK164</f>
        <v>0</v>
      </c>
      <c r="AL119" s="50">
        <f t="shared" si="180"/>
        <v>0</v>
      </c>
      <c r="AM119" s="50">
        <f t="shared" si="179"/>
        <v>0</v>
      </c>
      <c r="AN119" s="31">
        <f>SUM(D119:AM119)</f>
        <v>1980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1">E123+E125+E127+E129+E131+E133+E135+E137+E139+E141+E143+E145+E147+E149+E151+E153+E155+E157+E159+E161+E163+E165</f>
        <v>0</v>
      </c>
      <c r="F120" s="51">
        <f t="shared" si="181"/>
        <v>0</v>
      </c>
      <c r="G120" s="51">
        <f t="shared" si="181"/>
        <v>0</v>
      </c>
      <c r="H120" s="51">
        <f t="shared" si="181"/>
        <v>0</v>
      </c>
      <c r="I120" s="51">
        <f t="shared" si="181"/>
        <v>0</v>
      </c>
      <c r="J120" s="51">
        <f t="shared" si="181"/>
        <v>0</v>
      </c>
      <c r="K120" s="51">
        <f t="shared" si="181"/>
        <v>0</v>
      </c>
      <c r="L120" s="51">
        <f t="shared" si="181"/>
        <v>0</v>
      </c>
      <c r="M120" s="51">
        <f t="shared" si="181"/>
        <v>0</v>
      </c>
      <c r="N120" s="51">
        <f t="shared" si="181"/>
        <v>0</v>
      </c>
      <c r="O120" s="51">
        <f t="shared" si="181"/>
        <v>0</v>
      </c>
      <c r="P120" s="51">
        <f t="shared" si="181"/>
        <v>0</v>
      </c>
      <c r="Q120" s="51">
        <f t="shared" si="181"/>
        <v>0</v>
      </c>
      <c r="R120" s="51">
        <f t="shared" si="181"/>
        <v>0</v>
      </c>
      <c r="S120" s="51">
        <f t="shared" si="181"/>
        <v>0</v>
      </c>
      <c r="T120" s="51">
        <f t="shared" si="181"/>
        <v>0</v>
      </c>
      <c r="U120" s="51">
        <f t="shared" si="181"/>
        <v>0</v>
      </c>
      <c r="V120" s="51">
        <f t="shared" si="181"/>
        <v>0</v>
      </c>
      <c r="W120" s="51">
        <f t="shared" si="181"/>
        <v>0</v>
      </c>
      <c r="X120" s="51">
        <f t="shared" si="181"/>
        <v>0</v>
      </c>
      <c r="Y120" s="51">
        <f t="shared" si="181"/>
        <v>0</v>
      </c>
      <c r="Z120" s="51">
        <f t="shared" si="181"/>
        <v>0</v>
      </c>
      <c r="AA120" s="51">
        <f t="shared" si="181"/>
        <v>0</v>
      </c>
      <c r="AB120" s="51">
        <f t="shared" si="181"/>
        <v>717955.61</v>
      </c>
      <c r="AC120" s="51">
        <f t="shared" si="181"/>
        <v>314881.59999999998</v>
      </c>
      <c r="AD120" s="51">
        <f t="shared" si="181"/>
        <v>129566.62000000001</v>
      </c>
      <c r="AE120" s="51">
        <f t="shared" si="181"/>
        <v>0</v>
      </c>
      <c r="AF120" s="51">
        <f t="shared" si="181"/>
        <v>0</v>
      </c>
      <c r="AG120" s="51">
        <f t="shared" si="181"/>
        <v>0</v>
      </c>
      <c r="AH120" s="51">
        <f t="shared" si="181"/>
        <v>0</v>
      </c>
      <c r="AI120" s="51">
        <f t="shared" si="181"/>
        <v>0</v>
      </c>
      <c r="AJ120" s="51">
        <f t="shared" si="181"/>
        <v>0</v>
      </c>
      <c r="AK120" s="51">
        <f t="shared" ref="AK120:AL120" si="182">AK123+AK125+AK127+AK129+AK131+AK133+AK135+AK137+AK139+AK141+AK143+AK145+AK147+AK149+AK151+AK153+AK155+AK157+AK159+AK161+AK163+AK165</f>
        <v>0</v>
      </c>
      <c r="AL120" s="51">
        <f t="shared" si="182"/>
        <v>0</v>
      </c>
      <c r="AM120" s="51">
        <f t="shared" si="181"/>
        <v>0</v>
      </c>
      <c r="AN120" s="33">
        <f>SUM(D120:AM120)</f>
        <v>1162403.83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2025'!D67</f>
        <v>0</v>
      </c>
      <c r="AN122" s="17">
        <f t="shared" ref="AN122:AN165" si="183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2025'!D68</f>
        <v>0</v>
      </c>
      <c r="AN123" s="18">
        <f t="shared" si="183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2025'!D69</f>
        <v>0</v>
      </c>
      <c r="AN124" s="17">
        <f t="shared" si="183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2025'!D70</f>
        <v>0</v>
      </c>
      <c r="AN125" s="18">
        <f t="shared" si="183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2025'!D71</f>
        <v>0</v>
      </c>
      <c r="AN126" s="17">
        <f t="shared" si="183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2025'!D72</f>
        <v>0</v>
      </c>
      <c r="AN127" s="18">
        <f t="shared" si="183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2025'!D73</f>
        <v>0</v>
      </c>
      <c r="AN128" s="17">
        <f t="shared" si="183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2025'!D74</f>
        <v>0</v>
      </c>
      <c r="AN129" s="18">
        <f t="shared" si="183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344</v>
      </c>
      <c r="AC130" s="14">
        <v>167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2025'!D75</f>
        <v>0</v>
      </c>
      <c r="AN130" s="17">
        <f t="shared" si="183"/>
        <v>511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425138</v>
      </c>
      <c r="AC131" s="15">
        <v>259424.6</v>
      </c>
      <c r="AD131" s="15">
        <v>117409.98000000001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2025'!D76</f>
        <v>0</v>
      </c>
      <c r="AN131" s="18">
        <f t="shared" si="183"/>
        <v>801972.58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2025'!D77</f>
        <v>0</v>
      </c>
      <c r="AN132" s="17">
        <f t="shared" si="183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2025'!D78</f>
        <v>0</v>
      </c>
      <c r="AN133" s="18">
        <f t="shared" si="183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2025'!D79</f>
        <v>0</v>
      </c>
      <c r="AN134" s="17">
        <f t="shared" si="183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2025'!D80</f>
        <v>0</v>
      </c>
      <c r="AN135" s="18">
        <f t="shared" si="183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2025'!D81</f>
        <v>0</v>
      </c>
      <c r="AN136" s="17">
        <f t="shared" si="183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2025'!D82</f>
        <v>0</v>
      </c>
      <c r="AN137" s="18">
        <f t="shared" si="183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2025'!D83</f>
        <v>0</v>
      </c>
      <c r="AN138" s="17">
        <f t="shared" si="183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2025'!D84</f>
        <v>0</v>
      </c>
      <c r="AN139" s="18">
        <f t="shared" si="183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2025'!D85</f>
        <v>0</v>
      </c>
      <c r="AN140" s="17">
        <f t="shared" si="183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2025'!D86</f>
        <v>0</v>
      </c>
      <c r="AN141" s="18">
        <f t="shared" si="183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2025'!D87</f>
        <v>0</v>
      </c>
      <c r="AN142" s="17">
        <f t="shared" si="183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2025'!D88</f>
        <v>0</v>
      </c>
      <c r="AN143" s="18">
        <f t="shared" si="183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2</v>
      </c>
      <c r="AC144" s="14">
        <v>4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2025'!D89</f>
        <v>0</v>
      </c>
      <c r="AN144" s="17">
        <f t="shared" si="183"/>
        <v>6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1900</v>
      </c>
      <c r="AC145" s="15">
        <v>3200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2025'!D90</f>
        <v>0</v>
      </c>
      <c r="AN145" s="18">
        <f t="shared" si="183"/>
        <v>5100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2025'!D91</f>
        <v>0</v>
      </c>
      <c r="AN146" s="17">
        <f t="shared" si="183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2025'!D92</f>
        <v>0</v>
      </c>
      <c r="AN147" s="18">
        <f t="shared" si="183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2025'!D93</f>
        <v>0</v>
      </c>
      <c r="AN148" s="17">
        <f t="shared" si="183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2025'!D94</f>
        <v>0</v>
      </c>
      <c r="AN149" s="18">
        <f t="shared" si="183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1322</v>
      </c>
      <c r="AC150" s="14">
        <v>138</v>
      </c>
      <c r="AD150" s="14">
        <v>3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2025'!D95</f>
        <v>0</v>
      </c>
      <c r="AN150" s="17">
        <f t="shared" si="183"/>
        <v>1463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290917.61</v>
      </c>
      <c r="AC151" s="15">
        <v>52257</v>
      </c>
      <c r="AD151" s="15">
        <v>12156.64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2025'!D96</f>
        <v>0</v>
      </c>
      <c r="AN151" s="18">
        <f t="shared" si="183"/>
        <v>355331.25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2025'!D97</f>
        <v>0</v>
      </c>
      <c r="AN152" s="17">
        <f t="shared" si="183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2025'!D98</f>
        <v>0</v>
      </c>
      <c r="AN153" s="18">
        <f t="shared" si="183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2025'!D99</f>
        <v>0</v>
      </c>
      <c r="AN154" s="17">
        <f t="shared" si="183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2025'!D100</f>
        <v>0</v>
      </c>
      <c r="AN155" s="18">
        <f t="shared" si="183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2025'!D101</f>
        <v>0</v>
      </c>
      <c r="AN156" s="17">
        <f t="shared" si="183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2025'!D102</f>
        <v>0</v>
      </c>
      <c r="AN157" s="18">
        <f t="shared" si="183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2025'!D103</f>
        <v>0</v>
      </c>
      <c r="AN158" s="17">
        <f t="shared" si="183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2025'!D104</f>
        <v>0</v>
      </c>
      <c r="AN159" s="18">
        <f t="shared" si="183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2025'!D105</f>
        <v>0</v>
      </c>
      <c r="AN160" s="17">
        <f t="shared" si="183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2025'!D106</f>
        <v>0</v>
      </c>
      <c r="AN161" s="18">
        <f t="shared" si="183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2025'!D107</f>
        <v>0</v>
      </c>
      <c r="AN162" s="17">
        <f t="shared" si="183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2025'!D108</f>
        <v>0</v>
      </c>
      <c r="AN163" s="18">
        <f t="shared" si="183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2025'!D109</f>
        <v>0</v>
      </c>
      <c r="AN164" s="17">
        <f t="shared" si="183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2025'!D110</f>
        <v>0</v>
      </c>
      <c r="AN165" s="18">
        <f t="shared" si="183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11-04-2025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9685039370078741" right="0.19685039370078741" top="0.19685039370078741" bottom="0.19685039370078741" header="0" footer="0"/>
  <pageSetup scale="53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M122" sqref="AM122"/>
      <selection pane="topRight" activeCell="AM122" sqref="AM122"/>
      <selection pane="bottomLeft" activeCell="AM122" sqref="AM122"/>
      <selection pane="bottomRight" activeCell="AM122" sqref="AM122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MARZO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1364</v>
      </c>
      <c r="E9" s="50">
        <f t="shared" si="0"/>
        <v>1135</v>
      </c>
      <c r="F9" s="50">
        <f t="shared" si="0"/>
        <v>1499</v>
      </c>
      <c r="G9" s="50">
        <f t="shared" si="0"/>
        <v>1420</v>
      </c>
      <c r="H9" s="50">
        <f t="shared" si="0"/>
        <v>1667</v>
      </c>
      <c r="I9" s="50">
        <f t="shared" si="0"/>
        <v>1810</v>
      </c>
      <c r="J9" s="50">
        <f t="shared" si="0"/>
        <v>1635</v>
      </c>
      <c r="K9" s="50">
        <f t="shared" si="0"/>
        <v>1522</v>
      </c>
      <c r="L9" s="50">
        <f t="shared" si="0"/>
        <v>1495</v>
      </c>
      <c r="M9" s="50">
        <f t="shared" si="0"/>
        <v>1607</v>
      </c>
      <c r="N9" s="50">
        <f t="shared" si="0"/>
        <v>908</v>
      </c>
      <c r="O9" s="50">
        <f t="shared" si="0"/>
        <v>1717</v>
      </c>
      <c r="P9" s="50">
        <f t="shared" si="0"/>
        <v>1299</v>
      </c>
      <c r="Q9" s="50">
        <f t="shared" si="0"/>
        <v>2379</v>
      </c>
      <c r="R9" s="50">
        <f t="shared" si="0"/>
        <v>3053</v>
      </c>
      <c r="S9" s="50">
        <f t="shared" si="0"/>
        <v>5355</v>
      </c>
      <c r="T9" s="50">
        <f t="shared" si="0"/>
        <v>2266</v>
      </c>
      <c r="U9" s="50">
        <f t="shared" si="0"/>
        <v>6017</v>
      </c>
      <c r="V9" s="50">
        <f t="shared" si="0"/>
        <v>3264</v>
      </c>
      <c r="W9" s="50">
        <f t="shared" si="0"/>
        <v>2976</v>
      </c>
      <c r="X9" s="50">
        <f t="shared" si="0"/>
        <v>1913</v>
      </c>
      <c r="Y9" s="50">
        <f t="shared" si="0"/>
        <v>2654</v>
      </c>
      <c r="Z9" s="50">
        <f t="shared" si="0"/>
        <v>2922</v>
      </c>
      <c r="AA9" s="50">
        <f t="shared" si="0"/>
        <v>3697</v>
      </c>
      <c r="AB9" s="50">
        <f t="shared" si="0"/>
        <v>6995</v>
      </c>
      <c r="AC9" s="50">
        <f>AC12+AC14+AC16+AC18+AC20+AC22+AC24+AC26+AC28+AC30+AC32+AC34+AC36+AC38+AC40+AC42+AC44+AC46+AC48+AC50+AC52+AC54</f>
        <v>11500</v>
      </c>
      <c r="AD9" s="50">
        <f t="shared" ref="AD9:AM9" si="1">AD12+AD14+AD16+AD18+AD20+AD22+AD24+AD26+AD28+AD30+AD32+AD34+AD36+AD38+AD40+AD42+AD44+AD46+AD48+AD50+AD52+AD54</f>
        <v>3080</v>
      </c>
      <c r="AE9" s="50">
        <f t="shared" si="1"/>
        <v>3599</v>
      </c>
      <c r="AF9" s="50">
        <f t="shared" si="1"/>
        <v>1930</v>
      </c>
      <c r="AG9" s="50">
        <f t="shared" si="1"/>
        <v>4274</v>
      </c>
      <c r="AH9" s="50">
        <f t="shared" si="1"/>
        <v>7133</v>
      </c>
      <c r="AI9" s="50">
        <f t="shared" si="1"/>
        <v>7295</v>
      </c>
      <c r="AJ9" s="50">
        <f t="shared" si="1"/>
        <v>4420</v>
      </c>
      <c r="AK9" s="50">
        <f t="shared" ref="AK9:AL9" si="2">AK12+AK14+AK16+AK18+AK20+AK22+AK24+AK26+AK28+AK30+AK32+AK34+AK36+AK38+AK40+AK42+AK44+AK46+AK48+AK50+AK52+AK54</f>
        <v>5455</v>
      </c>
      <c r="AL9" s="50">
        <f t="shared" si="2"/>
        <v>2109</v>
      </c>
      <c r="AM9" s="50">
        <f t="shared" si="1"/>
        <v>1</v>
      </c>
      <c r="AN9" s="31">
        <f>SUM(D9:AM9)</f>
        <v>113365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133110</v>
      </c>
      <c r="E10" s="51">
        <f t="shared" si="3"/>
        <v>112530</v>
      </c>
      <c r="F10" s="51">
        <f t="shared" si="3"/>
        <v>154470</v>
      </c>
      <c r="G10" s="51">
        <f t="shared" si="3"/>
        <v>142710</v>
      </c>
      <c r="H10" s="51">
        <f t="shared" si="3"/>
        <v>174505</v>
      </c>
      <c r="I10" s="51">
        <f t="shared" si="3"/>
        <v>187307</v>
      </c>
      <c r="J10" s="51">
        <f t="shared" si="3"/>
        <v>151981</v>
      </c>
      <c r="K10" s="51">
        <f t="shared" si="3"/>
        <v>159460</v>
      </c>
      <c r="L10" s="51">
        <f t="shared" si="3"/>
        <v>152071</v>
      </c>
      <c r="M10" s="51">
        <f t="shared" si="3"/>
        <v>161645</v>
      </c>
      <c r="N10" s="51">
        <f t="shared" si="3"/>
        <v>97805</v>
      </c>
      <c r="O10" s="51">
        <f t="shared" si="3"/>
        <v>188825</v>
      </c>
      <c r="P10" s="51">
        <f t="shared" si="3"/>
        <v>203684</v>
      </c>
      <c r="Q10" s="51">
        <f t="shared" si="3"/>
        <v>451307</v>
      </c>
      <c r="R10" s="51">
        <f t="shared" si="3"/>
        <v>640977</v>
      </c>
      <c r="S10" s="51">
        <f t="shared" si="3"/>
        <v>1031952</v>
      </c>
      <c r="T10" s="51">
        <f t="shared" si="3"/>
        <v>538926</v>
      </c>
      <c r="U10" s="51">
        <f t="shared" si="3"/>
        <v>2072983</v>
      </c>
      <c r="V10" s="51">
        <f t="shared" si="3"/>
        <v>722910.55</v>
      </c>
      <c r="W10" s="51">
        <f t="shared" si="3"/>
        <v>881154.59000000008</v>
      </c>
      <c r="X10" s="51">
        <f t="shared" si="3"/>
        <v>550778.1</v>
      </c>
      <c r="Y10" s="51">
        <f t="shared" si="3"/>
        <v>841592.8</v>
      </c>
      <c r="Z10" s="51">
        <f t="shared" si="3"/>
        <v>774775.47000000009</v>
      </c>
      <c r="AA10" s="51">
        <f t="shared" si="3"/>
        <v>1006511.8200000001</v>
      </c>
      <c r="AB10" s="51">
        <f t="shared" si="3"/>
        <v>1825218.2778882452</v>
      </c>
      <c r="AC10" s="51">
        <f>AC13+AC15+AC17+AC19+AC21+AC23+AC25+AC27+AC29+AC31+AC33+AC35+AC37+AC39+AC41+AC43+AC45+AC47+AC49+AC51+AC53+AC55</f>
        <v>4771424.5199999986</v>
      </c>
      <c r="AD10" s="51">
        <f t="shared" ref="AD10:AM10" si="4">AD13+AD15+AD17+AD19+AD21+AD23+AD25+AD27+AD29+AD31+AD33+AD35+AD37+AD39+AD41+AD43+AD45+AD47+AD49+AD51+AD53+AD55</f>
        <v>1310868.73</v>
      </c>
      <c r="AE10" s="51">
        <f t="shared" si="4"/>
        <v>1600668.7231940238</v>
      </c>
      <c r="AF10" s="51">
        <f t="shared" si="4"/>
        <v>991741.77</v>
      </c>
      <c r="AG10" s="51">
        <f t="shared" si="4"/>
        <v>3134735.094</v>
      </c>
      <c r="AH10" s="51">
        <f t="shared" si="4"/>
        <v>2602883.1999999997</v>
      </c>
      <c r="AI10" s="51">
        <f t="shared" si="4"/>
        <v>3020458.3421999998</v>
      </c>
      <c r="AJ10" s="51">
        <f t="shared" si="4"/>
        <v>4429412.7530000005</v>
      </c>
      <c r="AK10" s="51">
        <f t="shared" ref="AK10:AL10" si="5">AK13+AK15+AK17+AK19+AK21+AK23+AK25+AK27+AK29+AK31+AK33+AK35+AK37+AK39+AK41+AK43+AK45+AK47+AK49+AK51+AK53+AK55</f>
        <v>4528474.3999999994</v>
      </c>
      <c r="AL10" s="51">
        <f t="shared" si="5"/>
        <v>1066597.9989999998</v>
      </c>
      <c r="AM10" s="51">
        <f t="shared" si="4"/>
        <v>501</v>
      </c>
      <c r="AN10" s="33">
        <f>SUM(D10:AM10)</f>
        <v>40816956.139282271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129</v>
      </c>
      <c r="E12" s="59">
        <f t="shared" si="6"/>
        <v>107</v>
      </c>
      <c r="F12" s="59">
        <f t="shared" si="6"/>
        <v>104</v>
      </c>
      <c r="G12" s="59">
        <f t="shared" si="6"/>
        <v>81</v>
      </c>
      <c r="H12" s="59">
        <f t="shared" si="6"/>
        <v>90</v>
      </c>
      <c r="I12" s="59">
        <f t="shared" si="6"/>
        <v>88</v>
      </c>
      <c r="J12" s="59">
        <f t="shared" si="6"/>
        <v>76</v>
      </c>
      <c r="K12" s="59">
        <f t="shared" si="6"/>
        <v>74</v>
      </c>
      <c r="L12" s="59">
        <f t="shared" si="6"/>
        <v>34</v>
      </c>
      <c r="M12" s="59">
        <f t="shared" si="6"/>
        <v>18</v>
      </c>
      <c r="N12" s="59">
        <f t="shared" si="6"/>
        <v>8</v>
      </c>
      <c r="O12" s="59">
        <f t="shared" si="6"/>
        <v>244</v>
      </c>
      <c r="P12" s="59">
        <f t="shared" si="6"/>
        <v>38</v>
      </c>
      <c r="Q12" s="59">
        <f t="shared" si="6"/>
        <v>15</v>
      </c>
      <c r="R12" s="59">
        <f t="shared" si="6"/>
        <v>109</v>
      </c>
      <c r="S12" s="59">
        <f t="shared" si="6"/>
        <v>112</v>
      </c>
      <c r="T12" s="59">
        <f t="shared" si="6"/>
        <v>39</v>
      </c>
      <c r="U12" s="59">
        <f t="shared" si="6"/>
        <v>40</v>
      </c>
      <c r="V12" s="59">
        <f t="shared" si="6"/>
        <v>9</v>
      </c>
      <c r="W12" s="59">
        <f t="shared" si="6"/>
        <v>1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1416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14490</v>
      </c>
      <c r="E13" s="60">
        <f t="shared" si="11"/>
        <v>12450</v>
      </c>
      <c r="F13" s="60">
        <f t="shared" si="11"/>
        <v>12300</v>
      </c>
      <c r="G13" s="60">
        <f t="shared" si="11"/>
        <v>8930</v>
      </c>
      <c r="H13" s="60">
        <f t="shared" si="11"/>
        <v>10100</v>
      </c>
      <c r="I13" s="60">
        <f t="shared" si="11"/>
        <v>10960</v>
      </c>
      <c r="J13" s="60">
        <f t="shared" si="11"/>
        <v>10980</v>
      </c>
      <c r="K13" s="60">
        <f t="shared" si="11"/>
        <v>9820</v>
      </c>
      <c r="L13" s="60">
        <f t="shared" si="11"/>
        <v>5100</v>
      </c>
      <c r="M13" s="60">
        <f t="shared" si="11"/>
        <v>2700</v>
      </c>
      <c r="N13" s="60">
        <f t="shared" si="11"/>
        <v>1200</v>
      </c>
      <c r="O13" s="60">
        <f t="shared" si="11"/>
        <v>38430</v>
      </c>
      <c r="P13" s="60">
        <f t="shared" si="11"/>
        <v>6460</v>
      </c>
      <c r="Q13" s="60">
        <f t="shared" si="11"/>
        <v>2550</v>
      </c>
      <c r="R13" s="60">
        <f t="shared" si="11"/>
        <v>18230</v>
      </c>
      <c r="S13" s="60">
        <f t="shared" si="11"/>
        <v>17590</v>
      </c>
      <c r="T13" s="60">
        <f t="shared" si="11"/>
        <v>6790</v>
      </c>
      <c r="U13" s="60">
        <f t="shared" si="11"/>
        <v>9095</v>
      </c>
      <c r="V13" s="60">
        <f t="shared" si="11"/>
        <v>3448</v>
      </c>
      <c r="W13" s="60">
        <f t="shared" si="11"/>
        <v>465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202088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239</v>
      </c>
      <c r="I14" s="59">
        <f t="shared" si="15"/>
        <v>297</v>
      </c>
      <c r="J14" s="59">
        <f t="shared" si="15"/>
        <v>163</v>
      </c>
      <c r="K14" s="59">
        <f t="shared" si="15"/>
        <v>301</v>
      </c>
      <c r="L14" s="59">
        <f t="shared" si="15"/>
        <v>138</v>
      </c>
      <c r="M14" s="59">
        <f t="shared" si="15"/>
        <v>191</v>
      </c>
      <c r="N14" s="59">
        <f t="shared" si="15"/>
        <v>163</v>
      </c>
      <c r="O14" s="59">
        <f t="shared" si="15"/>
        <v>240</v>
      </c>
      <c r="P14" s="59">
        <f t="shared" si="15"/>
        <v>58</v>
      </c>
      <c r="Q14" s="59">
        <f t="shared" si="15"/>
        <v>119</v>
      </c>
      <c r="R14" s="59">
        <f t="shared" si="15"/>
        <v>29</v>
      </c>
      <c r="S14" s="59">
        <f t="shared" si="15"/>
        <v>0</v>
      </c>
      <c r="T14" s="59">
        <f t="shared" si="15"/>
        <v>6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1944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27765</v>
      </c>
      <c r="I15" s="60">
        <f t="shared" si="19"/>
        <v>30537</v>
      </c>
      <c r="J15" s="60">
        <f t="shared" si="19"/>
        <v>3291</v>
      </c>
      <c r="K15" s="60">
        <f t="shared" si="19"/>
        <v>37680</v>
      </c>
      <c r="L15" s="60">
        <f t="shared" si="19"/>
        <v>11401</v>
      </c>
      <c r="M15" s="60">
        <f t="shared" si="19"/>
        <v>23745</v>
      </c>
      <c r="N15" s="60">
        <f t="shared" si="19"/>
        <v>20965</v>
      </c>
      <c r="O15" s="60">
        <f t="shared" si="19"/>
        <v>31585</v>
      </c>
      <c r="P15" s="60">
        <f t="shared" si="19"/>
        <v>7674</v>
      </c>
      <c r="Q15" s="60">
        <f t="shared" si="19"/>
        <v>17813</v>
      </c>
      <c r="R15" s="60">
        <f t="shared" si="19"/>
        <v>4200</v>
      </c>
      <c r="S15" s="60">
        <f t="shared" si="19"/>
        <v>0</v>
      </c>
      <c r="T15" s="60">
        <f t="shared" si="19"/>
        <v>863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217519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30</v>
      </c>
      <c r="J16" s="59">
        <f t="shared" si="23"/>
        <v>0</v>
      </c>
      <c r="K16" s="59">
        <f t="shared" si="23"/>
        <v>0</v>
      </c>
      <c r="L16" s="59">
        <f t="shared" si="23"/>
        <v>200</v>
      </c>
      <c r="M16" s="59">
        <f t="shared" si="23"/>
        <v>45</v>
      </c>
      <c r="N16" s="59">
        <f t="shared" si="23"/>
        <v>55</v>
      </c>
      <c r="O16" s="59">
        <f t="shared" si="23"/>
        <v>80</v>
      </c>
      <c r="P16" s="59">
        <f t="shared" si="23"/>
        <v>225</v>
      </c>
      <c r="Q16" s="59">
        <f t="shared" si="23"/>
        <v>325</v>
      </c>
      <c r="R16" s="59">
        <f t="shared" si="23"/>
        <v>76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1036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4200</v>
      </c>
      <c r="J17" s="60">
        <f t="shared" si="27"/>
        <v>0</v>
      </c>
      <c r="K17" s="60">
        <f t="shared" si="27"/>
        <v>0</v>
      </c>
      <c r="L17" s="60">
        <f t="shared" si="27"/>
        <v>28000</v>
      </c>
      <c r="M17" s="60">
        <f t="shared" si="27"/>
        <v>6300</v>
      </c>
      <c r="N17" s="60">
        <f t="shared" si="27"/>
        <v>7700</v>
      </c>
      <c r="O17" s="60">
        <f t="shared" si="27"/>
        <v>11130</v>
      </c>
      <c r="P17" s="60">
        <f t="shared" si="27"/>
        <v>27000</v>
      </c>
      <c r="Q17" s="60">
        <f t="shared" si="27"/>
        <v>39000</v>
      </c>
      <c r="R17" s="60">
        <f t="shared" si="27"/>
        <v>9120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132450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389</v>
      </c>
      <c r="Q18" s="59">
        <f t="shared" si="31"/>
        <v>1160</v>
      </c>
      <c r="R18" s="59">
        <f t="shared" si="31"/>
        <v>1789</v>
      </c>
      <c r="S18" s="59">
        <f t="shared" si="31"/>
        <v>3544</v>
      </c>
      <c r="T18" s="59">
        <f t="shared" si="31"/>
        <v>1027</v>
      </c>
      <c r="U18" s="59">
        <f t="shared" si="31"/>
        <v>4329</v>
      </c>
      <c r="V18" s="59">
        <f t="shared" si="31"/>
        <v>2047</v>
      </c>
      <c r="W18" s="59">
        <f t="shared" si="31"/>
        <v>962</v>
      </c>
      <c r="X18" s="14">
        <f t="shared" si="31"/>
        <v>948</v>
      </c>
      <c r="Y18" s="14">
        <f t="shared" si="31"/>
        <v>1277</v>
      </c>
      <c r="Z18" s="14">
        <f t="shared" si="31"/>
        <v>0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17472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108920</v>
      </c>
      <c r="Q19" s="60">
        <f t="shared" si="35"/>
        <v>322784</v>
      </c>
      <c r="R19" s="60">
        <f t="shared" si="35"/>
        <v>500920</v>
      </c>
      <c r="S19" s="60">
        <f t="shared" si="35"/>
        <v>876165</v>
      </c>
      <c r="T19" s="60">
        <f t="shared" si="35"/>
        <v>404481</v>
      </c>
      <c r="U19" s="60">
        <f t="shared" si="35"/>
        <v>1865261</v>
      </c>
      <c r="V19" s="60">
        <f t="shared" si="35"/>
        <v>602431.41</v>
      </c>
      <c r="W19" s="60">
        <f t="shared" si="35"/>
        <v>528754</v>
      </c>
      <c r="X19" s="15">
        <f t="shared" si="35"/>
        <v>463660.1</v>
      </c>
      <c r="Y19" s="15">
        <f t="shared" si="35"/>
        <v>652176</v>
      </c>
      <c r="Z19" s="15">
        <f t="shared" si="35"/>
        <v>0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6325552.5099999998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1010</v>
      </c>
      <c r="AA20" s="14">
        <f t="shared" si="39"/>
        <v>743</v>
      </c>
      <c r="AB20" s="14">
        <f t="shared" si="39"/>
        <v>859</v>
      </c>
      <c r="AC20" s="14">
        <f t="shared" si="39"/>
        <v>2228</v>
      </c>
      <c r="AD20" s="14">
        <f t="shared" si="39"/>
        <v>806</v>
      </c>
      <c r="AE20" s="14">
        <f t="shared" si="39"/>
        <v>418</v>
      </c>
      <c r="AF20" s="14">
        <f t="shared" si="39"/>
        <v>159</v>
      </c>
      <c r="AG20" s="14">
        <f t="shared" ref="AG20:AH20" si="40">AG75+AG130</f>
        <v>1443</v>
      </c>
      <c r="AH20" s="14">
        <f t="shared" si="40"/>
        <v>950</v>
      </c>
      <c r="AI20" s="14">
        <f t="shared" ref="AI20:AJ25" si="41">AI75+AI130</f>
        <v>1025</v>
      </c>
      <c r="AJ20" s="14">
        <f t="shared" si="41"/>
        <v>1868</v>
      </c>
      <c r="AK20" s="14">
        <f t="shared" ref="AK20:AL20" si="42">AK75+AK130</f>
        <v>1788</v>
      </c>
      <c r="AL20" s="14">
        <f t="shared" si="42"/>
        <v>353</v>
      </c>
      <c r="AM20" s="14">
        <f t="shared" si="39"/>
        <v>0</v>
      </c>
      <c r="AN20" s="17">
        <f t="shared" si="10"/>
        <v>13650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554770.79</v>
      </c>
      <c r="AA21" s="15">
        <f t="shared" si="43"/>
        <v>674074</v>
      </c>
      <c r="AB21" s="15">
        <f t="shared" si="43"/>
        <v>741599.1678882452</v>
      </c>
      <c r="AC21" s="15">
        <f t="shared" si="43"/>
        <v>2811322.919999999</v>
      </c>
      <c r="AD21" s="15">
        <f t="shared" si="43"/>
        <v>881857</v>
      </c>
      <c r="AE21" s="15">
        <f t="shared" si="43"/>
        <v>1110244.1331940237</v>
      </c>
      <c r="AF21" s="15">
        <f t="shared" si="43"/>
        <v>406782.47000000003</v>
      </c>
      <c r="AG21" s="15">
        <f t="shared" ref="AG21:AH21" si="44">AG76+AG131</f>
        <v>2280478.9640000002</v>
      </c>
      <c r="AH21" s="15">
        <f t="shared" si="44"/>
        <v>1559615.5700000003</v>
      </c>
      <c r="AI21" s="15">
        <f t="shared" si="41"/>
        <v>1798456.2022000002</v>
      </c>
      <c r="AJ21" s="15">
        <f t="shared" si="41"/>
        <v>3635246.3130000001</v>
      </c>
      <c r="AK21" s="15">
        <f t="shared" ref="AK21:AL21" si="45">AK76+AK131</f>
        <v>3110191.32</v>
      </c>
      <c r="AL21" s="15">
        <f t="shared" si="45"/>
        <v>642273.14899999998</v>
      </c>
      <c r="AM21" s="15">
        <f>AM76+AM131</f>
        <v>0</v>
      </c>
      <c r="AN21" s="18">
        <f t="shared" si="10"/>
        <v>20206911.999282271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28</v>
      </c>
      <c r="AE22" s="14">
        <f t="shared" si="46"/>
        <v>0</v>
      </c>
      <c r="AF22" s="14">
        <f t="shared" si="46"/>
        <v>0</v>
      </c>
      <c r="AG22" s="14">
        <f t="shared" si="46"/>
        <v>4</v>
      </c>
      <c r="AH22" s="14">
        <f t="shared" si="46"/>
        <v>10</v>
      </c>
      <c r="AI22" s="14">
        <f t="shared" si="41"/>
        <v>1</v>
      </c>
      <c r="AJ22" s="14">
        <f t="shared" si="41"/>
        <v>0</v>
      </c>
      <c r="AK22" s="14">
        <f t="shared" ref="AK22:AL22" si="47">AK77+AK132</f>
        <v>0</v>
      </c>
      <c r="AL22" s="14">
        <f t="shared" si="47"/>
        <v>0</v>
      </c>
      <c r="AM22" s="14">
        <f>AM77+AM132</f>
        <v>0</v>
      </c>
      <c r="AN22" s="17">
        <f t="shared" ref="AN22:AN25" si="48">SUM(D22:AM22)</f>
        <v>43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47790.080000000002</v>
      </c>
      <c r="AE23" s="15">
        <f t="shared" si="49"/>
        <v>0</v>
      </c>
      <c r="AF23" s="15">
        <f t="shared" si="49"/>
        <v>0</v>
      </c>
      <c r="AG23" s="15">
        <f t="shared" si="49"/>
        <v>3140</v>
      </c>
      <c r="AH23" s="15">
        <f t="shared" si="49"/>
        <v>11370</v>
      </c>
      <c r="AI23" s="15">
        <f t="shared" si="41"/>
        <v>16887.79</v>
      </c>
      <c r="AJ23" s="15">
        <f t="shared" si="41"/>
        <v>0</v>
      </c>
      <c r="AK23" s="15">
        <f t="shared" ref="AK23:AL23" si="50">AK78+AK133</f>
        <v>0</v>
      </c>
      <c r="AL23" s="15">
        <f t="shared" si="50"/>
        <v>0</v>
      </c>
      <c r="AM23" s="15">
        <f>AM78+AM133</f>
        <v>0</v>
      </c>
      <c r="AN23" s="18">
        <f t="shared" si="48"/>
        <v>79187.87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393</v>
      </c>
      <c r="E24" s="59">
        <f t="shared" si="51"/>
        <v>403</v>
      </c>
      <c r="F24" s="59">
        <f t="shared" si="51"/>
        <v>645</v>
      </c>
      <c r="G24" s="59">
        <f t="shared" si="51"/>
        <v>611</v>
      </c>
      <c r="H24" s="59">
        <f t="shared" si="51"/>
        <v>682</v>
      </c>
      <c r="I24" s="59">
        <f t="shared" si="51"/>
        <v>485</v>
      </c>
      <c r="J24" s="59">
        <f t="shared" si="51"/>
        <v>659</v>
      </c>
      <c r="K24" s="59">
        <f t="shared" si="51"/>
        <v>447</v>
      </c>
      <c r="L24" s="59">
        <f t="shared" si="51"/>
        <v>373</v>
      </c>
      <c r="M24" s="59">
        <f t="shared" si="51"/>
        <v>455</v>
      </c>
      <c r="N24" s="59">
        <f t="shared" si="51"/>
        <v>399</v>
      </c>
      <c r="O24" s="59">
        <f t="shared" si="51"/>
        <v>209</v>
      </c>
      <c r="P24" s="59">
        <f t="shared" si="51"/>
        <v>148</v>
      </c>
      <c r="Q24" s="59">
        <f t="shared" si="51"/>
        <v>61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5970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51260</v>
      </c>
      <c r="E25" s="60">
        <f t="shared" si="53"/>
        <v>50080</v>
      </c>
      <c r="F25" s="60">
        <f t="shared" si="53"/>
        <v>82170</v>
      </c>
      <c r="G25" s="60">
        <f t="shared" si="53"/>
        <v>75540</v>
      </c>
      <c r="H25" s="60">
        <f t="shared" si="53"/>
        <v>77600</v>
      </c>
      <c r="I25" s="60">
        <f t="shared" si="53"/>
        <v>59710</v>
      </c>
      <c r="J25" s="60">
        <f t="shared" si="53"/>
        <v>71380</v>
      </c>
      <c r="K25" s="60">
        <f t="shared" si="53"/>
        <v>48960</v>
      </c>
      <c r="L25" s="60">
        <f t="shared" si="53"/>
        <v>40070</v>
      </c>
      <c r="M25" s="60">
        <f t="shared" si="53"/>
        <v>48080</v>
      </c>
      <c r="N25" s="60">
        <f t="shared" si="53"/>
        <v>42390</v>
      </c>
      <c r="O25" s="60">
        <f t="shared" si="53"/>
        <v>22700</v>
      </c>
      <c r="P25" s="60">
        <f t="shared" si="53"/>
        <v>13760</v>
      </c>
      <c r="Q25" s="60">
        <f t="shared" si="53"/>
        <v>6030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689730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842</v>
      </c>
      <c r="E26" s="59">
        <f t="shared" si="55"/>
        <v>625</v>
      </c>
      <c r="F26" s="59">
        <f t="shared" si="55"/>
        <v>750</v>
      </c>
      <c r="G26" s="59">
        <f t="shared" si="55"/>
        <v>728</v>
      </c>
      <c r="H26" s="59">
        <f t="shared" si="55"/>
        <v>656</v>
      </c>
      <c r="I26" s="59">
        <f t="shared" si="55"/>
        <v>910</v>
      </c>
      <c r="J26" s="59">
        <f t="shared" si="55"/>
        <v>737</v>
      </c>
      <c r="K26" s="59">
        <f t="shared" si="55"/>
        <v>700</v>
      </c>
      <c r="L26" s="59">
        <f t="shared" si="55"/>
        <v>750</v>
      </c>
      <c r="M26" s="59">
        <f t="shared" si="55"/>
        <v>898</v>
      </c>
      <c r="N26" s="59">
        <f t="shared" si="55"/>
        <v>281</v>
      </c>
      <c r="O26" s="59">
        <f t="shared" si="55"/>
        <v>943</v>
      </c>
      <c r="P26" s="59">
        <f t="shared" si="55"/>
        <v>431</v>
      </c>
      <c r="Q26" s="59">
        <f t="shared" si="55"/>
        <v>687</v>
      </c>
      <c r="R26" s="59">
        <f t="shared" si="55"/>
        <v>366</v>
      </c>
      <c r="S26" s="59">
        <f t="shared" si="55"/>
        <v>149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10453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67360</v>
      </c>
      <c r="E27" s="60">
        <f t="shared" si="59"/>
        <v>50000</v>
      </c>
      <c r="F27" s="60">
        <f t="shared" si="59"/>
        <v>60000</v>
      </c>
      <c r="G27" s="60">
        <f t="shared" si="59"/>
        <v>58240</v>
      </c>
      <c r="H27" s="60">
        <f t="shared" si="59"/>
        <v>59040</v>
      </c>
      <c r="I27" s="60">
        <f t="shared" si="59"/>
        <v>81900</v>
      </c>
      <c r="J27" s="60">
        <f t="shared" si="59"/>
        <v>66330</v>
      </c>
      <c r="K27" s="60">
        <f t="shared" si="59"/>
        <v>63000</v>
      </c>
      <c r="L27" s="60">
        <f t="shared" si="59"/>
        <v>67500</v>
      </c>
      <c r="M27" s="60">
        <f t="shared" si="59"/>
        <v>80820</v>
      </c>
      <c r="N27" s="60">
        <f t="shared" si="59"/>
        <v>25290</v>
      </c>
      <c r="O27" s="60">
        <f t="shared" si="59"/>
        <v>84870</v>
      </c>
      <c r="P27" s="60">
        <f t="shared" si="59"/>
        <v>38790</v>
      </c>
      <c r="Q27" s="60">
        <f t="shared" si="59"/>
        <v>61830</v>
      </c>
      <c r="R27" s="60">
        <f t="shared" si="59"/>
        <v>32940</v>
      </c>
      <c r="S27" s="60">
        <f t="shared" si="59"/>
        <v>13410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911320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2</v>
      </c>
      <c r="O28" s="59">
        <f t="shared" si="63"/>
        <v>1</v>
      </c>
      <c r="P28" s="59">
        <f t="shared" si="63"/>
        <v>10</v>
      </c>
      <c r="Q28" s="59">
        <f t="shared" si="63"/>
        <v>12</v>
      </c>
      <c r="R28" s="59">
        <f t="shared" si="63"/>
        <v>90</v>
      </c>
      <c r="S28" s="59">
        <f t="shared" si="63"/>
        <v>68</v>
      </c>
      <c r="T28" s="59">
        <f t="shared" si="63"/>
        <v>155</v>
      </c>
      <c r="U28" s="59">
        <f t="shared" si="63"/>
        <v>63</v>
      </c>
      <c r="V28" s="59">
        <f t="shared" si="63"/>
        <v>111</v>
      </c>
      <c r="W28" s="59">
        <f t="shared" si="63"/>
        <v>70</v>
      </c>
      <c r="X28" s="14">
        <f t="shared" si="63"/>
        <v>10</v>
      </c>
      <c r="Y28" s="14">
        <f t="shared" si="63"/>
        <v>0</v>
      </c>
      <c r="Z28" s="14">
        <f t="shared" si="63"/>
        <v>0</v>
      </c>
      <c r="AA28" s="14">
        <f t="shared" si="63"/>
        <v>0</v>
      </c>
      <c r="AB28" s="14">
        <f t="shared" si="63"/>
        <v>0</v>
      </c>
      <c r="AC28" s="14">
        <f t="shared" si="63"/>
        <v>0</v>
      </c>
      <c r="AD28" s="14">
        <f t="shared" si="63"/>
        <v>1</v>
      </c>
      <c r="AE28" s="14">
        <f t="shared" si="63"/>
        <v>0</v>
      </c>
      <c r="AF28" s="14">
        <f t="shared" si="63"/>
        <v>0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:AL28" si="66">AK83+AK138</f>
        <v>2</v>
      </c>
      <c r="AL28" s="14">
        <f t="shared" si="66"/>
        <v>5</v>
      </c>
      <c r="AM28" s="14">
        <f t="shared" si="63"/>
        <v>1</v>
      </c>
      <c r="AN28" s="17">
        <f t="shared" si="10"/>
        <v>601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260</v>
      </c>
      <c r="O29" s="60">
        <f t="shared" si="67"/>
        <v>110</v>
      </c>
      <c r="P29" s="60">
        <f t="shared" si="67"/>
        <v>1080</v>
      </c>
      <c r="Q29" s="60">
        <f t="shared" si="67"/>
        <v>1300</v>
      </c>
      <c r="R29" s="60">
        <f t="shared" si="67"/>
        <v>9057</v>
      </c>
      <c r="S29" s="60">
        <f t="shared" si="67"/>
        <v>6830</v>
      </c>
      <c r="T29" s="60">
        <f t="shared" si="67"/>
        <v>14586</v>
      </c>
      <c r="U29" s="60">
        <f t="shared" si="67"/>
        <v>6190</v>
      </c>
      <c r="V29" s="60">
        <f t="shared" si="67"/>
        <v>15849.14</v>
      </c>
      <c r="W29" s="60">
        <f t="shared" si="67"/>
        <v>10248.280000000001</v>
      </c>
      <c r="X29" s="15">
        <f t="shared" si="67"/>
        <v>1625</v>
      </c>
      <c r="Y29" s="15">
        <f t="shared" si="67"/>
        <v>0</v>
      </c>
      <c r="Z29" s="15">
        <f t="shared" si="67"/>
        <v>0</v>
      </c>
      <c r="AA29" s="15">
        <f t="shared" si="67"/>
        <v>0</v>
      </c>
      <c r="AB29" s="15">
        <f t="shared" si="67"/>
        <v>0</v>
      </c>
      <c r="AC29" s="15">
        <f t="shared" si="67"/>
        <v>0</v>
      </c>
      <c r="AD29" s="15">
        <f t="shared" si="67"/>
        <v>100</v>
      </c>
      <c r="AE29" s="15">
        <f t="shared" si="67"/>
        <v>0</v>
      </c>
      <c r="AF29" s="15">
        <f t="shared" si="67"/>
        <v>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:AL29" si="70">AK84+AK139</f>
        <v>434</v>
      </c>
      <c r="AL29" s="15">
        <f t="shared" si="70"/>
        <v>1461</v>
      </c>
      <c r="AM29" s="15">
        <f t="shared" si="67"/>
        <v>345</v>
      </c>
      <c r="AN29" s="18">
        <f t="shared" si="10"/>
        <v>69475.42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594</v>
      </c>
      <c r="S30" s="59">
        <f t="shared" si="71"/>
        <v>922</v>
      </c>
      <c r="T30" s="59">
        <f t="shared" si="71"/>
        <v>1039</v>
      </c>
      <c r="U30" s="59">
        <f t="shared" si="71"/>
        <v>887</v>
      </c>
      <c r="V30" s="59">
        <f t="shared" si="71"/>
        <v>180</v>
      </c>
      <c r="W30" s="59">
        <f t="shared" si="71"/>
        <v>198</v>
      </c>
      <c r="X30" s="14">
        <f t="shared" si="71"/>
        <v>270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4090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66510</v>
      </c>
      <c r="S31" s="60">
        <f t="shared" si="75"/>
        <v>102770</v>
      </c>
      <c r="T31" s="60">
        <f t="shared" si="75"/>
        <v>112206</v>
      </c>
      <c r="U31" s="60">
        <f t="shared" si="75"/>
        <v>123702</v>
      </c>
      <c r="V31" s="60">
        <f t="shared" si="75"/>
        <v>28300</v>
      </c>
      <c r="W31" s="60">
        <f t="shared" si="75"/>
        <v>34875</v>
      </c>
      <c r="X31" s="15">
        <f t="shared" si="75"/>
        <v>47750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516113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668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668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253840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253840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628</v>
      </c>
      <c r="Z34" s="14">
        <f t="shared" si="87"/>
        <v>596</v>
      </c>
      <c r="AA34" s="14">
        <f t="shared" si="87"/>
        <v>537</v>
      </c>
      <c r="AB34" s="14">
        <f t="shared" si="87"/>
        <v>451</v>
      </c>
      <c r="AC34" s="14">
        <f t="shared" si="87"/>
        <v>394</v>
      </c>
      <c r="AD34" s="14">
        <f t="shared" si="87"/>
        <v>90</v>
      </c>
      <c r="AE34" s="14">
        <f t="shared" si="87"/>
        <v>212</v>
      </c>
      <c r="AF34" s="14">
        <f t="shared" si="87"/>
        <v>312</v>
      </c>
      <c r="AG34" s="14">
        <f t="shared" ref="AG34:AH34" si="88">AG89+AG144</f>
        <v>306</v>
      </c>
      <c r="AH34" s="14">
        <f t="shared" si="88"/>
        <v>369</v>
      </c>
      <c r="AI34" s="14">
        <f t="shared" ref="AI34:AJ34" si="89">AI89+AI144</f>
        <v>321</v>
      </c>
      <c r="AJ34" s="14">
        <f t="shared" si="89"/>
        <v>380</v>
      </c>
      <c r="AK34" s="14">
        <f t="shared" ref="AK34:AL34" si="90">AK89+AK144</f>
        <v>433</v>
      </c>
      <c r="AL34" s="14">
        <f t="shared" si="90"/>
        <v>339</v>
      </c>
      <c r="AM34" s="14">
        <f t="shared" si="87"/>
        <v>0</v>
      </c>
      <c r="AN34" s="17">
        <f t="shared" si="10"/>
        <v>5368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142060</v>
      </c>
      <c r="Z35" s="15">
        <f t="shared" si="91"/>
        <v>154820</v>
      </c>
      <c r="AA35" s="15">
        <f t="shared" si="91"/>
        <v>163445</v>
      </c>
      <c r="AB35" s="15">
        <f t="shared" si="91"/>
        <v>301330</v>
      </c>
      <c r="AC35" s="15">
        <f t="shared" si="91"/>
        <v>245130</v>
      </c>
      <c r="AD35" s="15">
        <f t="shared" si="91"/>
        <v>26400</v>
      </c>
      <c r="AE35" s="15">
        <f t="shared" si="91"/>
        <v>79650</v>
      </c>
      <c r="AF35" s="15">
        <f t="shared" si="91"/>
        <v>115950</v>
      </c>
      <c r="AG35" s="15">
        <f t="shared" ref="AG35:AH35" si="92">AG90+AG145</f>
        <v>131350</v>
      </c>
      <c r="AH35" s="15">
        <f t="shared" si="92"/>
        <v>142800</v>
      </c>
      <c r="AI35" s="15">
        <f t="shared" ref="AI35:AJ35" si="93">AI90+AI145</f>
        <v>139470</v>
      </c>
      <c r="AJ35" s="15">
        <f t="shared" si="93"/>
        <v>200380</v>
      </c>
      <c r="AK35" s="15">
        <f t="shared" ref="AK35:AL35" si="94">AK90+AK145</f>
        <v>235660</v>
      </c>
      <c r="AL35" s="15">
        <f t="shared" si="94"/>
        <v>145830</v>
      </c>
      <c r="AM35" s="15">
        <f t="shared" si="91"/>
        <v>0</v>
      </c>
      <c r="AN35" s="18">
        <f t="shared" si="10"/>
        <v>2224275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300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300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124800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124800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200</v>
      </c>
      <c r="AE38" s="14">
        <f t="shared" si="103"/>
        <v>120</v>
      </c>
      <c r="AF38" s="14">
        <f t="shared" si="103"/>
        <v>571</v>
      </c>
      <c r="AG38" s="14">
        <f t="shared" ref="AG38:AH38" si="104">AG93+AG148</f>
        <v>1158</v>
      </c>
      <c r="AH38" s="14">
        <f t="shared" si="104"/>
        <v>767</v>
      </c>
      <c r="AI38" s="14">
        <f t="shared" ref="AI38:AJ38" si="105">AI93+AI148</f>
        <v>1040</v>
      </c>
      <c r="AJ38" s="14">
        <f t="shared" si="105"/>
        <v>350</v>
      </c>
      <c r="AK38" s="14">
        <f t="shared" ref="AK38:AL38" si="106">AK93+AK148</f>
        <v>1057</v>
      </c>
      <c r="AL38" s="14">
        <f t="shared" si="106"/>
        <v>0</v>
      </c>
      <c r="AM38" s="14">
        <f t="shared" si="103"/>
        <v>0</v>
      </c>
      <c r="AN38" s="17">
        <f t="shared" si="10"/>
        <v>5263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93000</v>
      </c>
      <c r="AE39" s="15">
        <f t="shared" si="107"/>
        <v>55920</v>
      </c>
      <c r="AF39" s="15">
        <f t="shared" si="107"/>
        <v>266086</v>
      </c>
      <c r="AG39" s="15">
        <f t="shared" ref="AG39:AH39" si="108">AG94+AG149</f>
        <v>539628</v>
      </c>
      <c r="AH39" s="15">
        <f t="shared" si="108"/>
        <v>357422</v>
      </c>
      <c r="AI39" s="15">
        <f t="shared" ref="AI39:AJ39" si="109">AI94+AI149</f>
        <v>523120</v>
      </c>
      <c r="AJ39" s="15">
        <f t="shared" si="109"/>
        <v>215460</v>
      </c>
      <c r="AK39" s="15">
        <f t="shared" ref="AK39:AL39" si="110">AK94+AK149</f>
        <v>650720.5</v>
      </c>
      <c r="AL39" s="15">
        <f t="shared" si="110"/>
        <v>0</v>
      </c>
      <c r="AM39" s="15">
        <f t="shared" si="107"/>
        <v>0</v>
      </c>
      <c r="AN39" s="18">
        <f t="shared" si="10"/>
        <v>2701356.5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560</v>
      </c>
      <c r="T40" s="59">
        <f t="shared" si="111"/>
        <v>0</v>
      </c>
      <c r="U40" s="59">
        <f t="shared" si="111"/>
        <v>698</v>
      </c>
      <c r="V40" s="59">
        <f t="shared" si="111"/>
        <v>917</v>
      </c>
      <c r="W40" s="59">
        <f t="shared" si="111"/>
        <v>1077</v>
      </c>
      <c r="X40" s="14">
        <f t="shared" si="111"/>
        <v>685</v>
      </c>
      <c r="Y40" s="14">
        <f t="shared" si="111"/>
        <v>669</v>
      </c>
      <c r="Z40" s="14">
        <f t="shared" si="111"/>
        <v>1316</v>
      </c>
      <c r="AA40" s="14">
        <f t="shared" si="111"/>
        <v>2417</v>
      </c>
      <c r="AB40" s="14">
        <f t="shared" si="111"/>
        <v>5624</v>
      </c>
      <c r="AC40" s="14">
        <f t="shared" si="111"/>
        <v>8462</v>
      </c>
      <c r="AD40" s="14">
        <f t="shared" si="111"/>
        <v>1708</v>
      </c>
      <c r="AE40" s="14">
        <f t="shared" si="111"/>
        <v>2451</v>
      </c>
      <c r="AF40" s="14">
        <f t="shared" si="111"/>
        <v>508</v>
      </c>
      <c r="AG40" s="14">
        <f t="shared" ref="AG40:AH40" si="112">AG95+AG150</f>
        <v>319</v>
      </c>
      <c r="AH40" s="14">
        <f t="shared" si="112"/>
        <v>3253</v>
      </c>
      <c r="AI40" s="14">
        <f t="shared" ref="AI40:AJ40" si="113">AI95+AI150</f>
        <v>2944</v>
      </c>
      <c r="AJ40" s="14">
        <f t="shared" si="113"/>
        <v>134</v>
      </c>
      <c r="AK40" s="14">
        <f t="shared" ref="AK40:AL40" si="114">AK95+AK150</f>
        <v>0</v>
      </c>
      <c r="AL40" s="14">
        <f t="shared" si="114"/>
        <v>0</v>
      </c>
      <c r="AM40" s="14">
        <f t="shared" si="111"/>
        <v>0</v>
      </c>
      <c r="AN40" s="17">
        <f t="shared" si="10"/>
        <v>33742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15187</v>
      </c>
      <c r="T41" s="60">
        <f t="shared" si="115"/>
        <v>0</v>
      </c>
      <c r="U41" s="60">
        <f t="shared" si="115"/>
        <v>68735</v>
      </c>
      <c r="V41" s="60">
        <f t="shared" si="115"/>
        <v>72882</v>
      </c>
      <c r="W41" s="60">
        <f t="shared" si="115"/>
        <v>52972.31</v>
      </c>
      <c r="X41" s="15">
        <f t="shared" si="115"/>
        <v>37743</v>
      </c>
      <c r="Y41" s="15">
        <f t="shared" si="115"/>
        <v>42932</v>
      </c>
      <c r="Z41" s="15">
        <f t="shared" si="115"/>
        <v>65184.68</v>
      </c>
      <c r="AA41" s="15">
        <f t="shared" si="115"/>
        <v>168992.82</v>
      </c>
      <c r="AB41" s="15">
        <f t="shared" si="115"/>
        <v>772041.11</v>
      </c>
      <c r="AC41" s="15">
        <f t="shared" si="115"/>
        <v>1571383.5999999999</v>
      </c>
      <c r="AD41" s="15">
        <f t="shared" si="115"/>
        <v>225762.64999999997</v>
      </c>
      <c r="AE41" s="15">
        <f t="shared" si="115"/>
        <v>287890.59000000003</v>
      </c>
      <c r="AF41" s="15">
        <f t="shared" si="115"/>
        <v>129857.3</v>
      </c>
      <c r="AG41" s="15">
        <f t="shared" ref="AG41:AH41" si="116">AG96+AG151</f>
        <v>36987.69</v>
      </c>
      <c r="AH41" s="15">
        <f t="shared" si="116"/>
        <v>360739.5</v>
      </c>
      <c r="AI41" s="15">
        <f t="shared" ref="AI41:AJ41" si="117">AI96+AI151</f>
        <v>342038.04000000004</v>
      </c>
      <c r="AJ41" s="15">
        <f t="shared" si="117"/>
        <v>8968</v>
      </c>
      <c r="AK41" s="15">
        <f t="shared" ref="AK41:AL41" si="118">AK96+AK151</f>
        <v>27683.279999999999</v>
      </c>
      <c r="AL41" s="15">
        <f t="shared" si="118"/>
        <v>0</v>
      </c>
      <c r="AM41" s="15">
        <f t="shared" si="115"/>
        <v>0</v>
      </c>
      <c r="AN41" s="18">
        <f t="shared" si="10"/>
        <v>4287980.5699999994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80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80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4424.8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4424.8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375</v>
      </c>
      <c r="AH48" s="87">
        <f t="shared" si="144"/>
        <v>236</v>
      </c>
      <c r="AI48" s="87">
        <f t="shared" ref="AI48:AJ48" si="145">AI103+AI159</f>
        <v>88</v>
      </c>
      <c r="AJ48" s="87">
        <f t="shared" si="145"/>
        <v>1126</v>
      </c>
      <c r="AK48" s="87">
        <f t="shared" ref="AK48:AL48" si="146">AK103+AK159</f>
        <v>726</v>
      </c>
      <c r="AL48" s="87">
        <f t="shared" si="146"/>
        <v>337</v>
      </c>
      <c r="AM48" s="87">
        <f t="shared" si="143"/>
        <v>0</v>
      </c>
      <c r="AN48" s="87">
        <f t="shared" si="10"/>
        <v>2888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30540.639999999999</v>
      </c>
      <c r="AH49" s="88">
        <f t="shared" si="148"/>
        <v>28098.57</v>
      </c>
      <c r="AI49" s="88">
        <f t="shared" ref="AI49:AJ49" si="149">AI104+AI160</f>
        <v>40138.800000000003</v>
      </c>
      <c r="AJ49" s="88">
        <f t="shared" si="149"/>
        <v>237761.44</v>
      </c>
      <c r="AK49" s="88">
        <f t="shared" ref="AK49:AL49" si="150">AK104+AK160</f>
        <v>166905.29999999999</v>
      </c>
      <c r="AL49" s="88">
        <f t="shared" si="150"/>
        <v>68974.45</v>
      </c>
      <c r="AM49" s="88">
        <f t="shared" si="147"/>
        <v>0</v>
      </c>
      <c r="AN49" s="88">
        <f t="shared" si="10"/>
        <v>572419.19999999995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0</v>
      </c>
      <c r="AE50" s="87">
        <f t="shared" si="151"/>
        <v>0</v>
      </c>
      <c r="AF50" s="87">
        <f t="shared" si="151"/>
        <v>0</v>
      </c>
      <c r="AG50" s="87">
        <f t="shared" ref="AG50:AH50" si="152">AG105+AG161</f>
        <v>11</v>
      </c>
      <c r="AH50" s="87">
        <f t="shared" si="152"/>
        <v>1</v>
      </c>
      <c r="AI50" s="87">
        <f t="shared" ref="AI50:AJ50" si="153">AI105+AI161</f>
        <v>0</v>
      </c>
      <c r="AJ50" s="87">
        <f t="shared" si="153"/>
        <v>1</v>
      </c>
      <c r="AK50" s="87">
        <f t="shared" ref="AK50:AL50" si="154">AK105+AK161</f>
        <v>0</v>
      </c>
      <c r="AL50" s="87">
        <f t="shared" si="154"/>
        <v>1</v>
      </c>
      <c r="AM50" s="87">
        <f t="shared" si="151"/>
        <v>0</v>
      </c>
      <c r="AN50" s="87">
        <f t="shared" si="10"/>
        <v>14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0</v>
      </c>
      <c r="AE51" s="88">
        <f t="shared" si="155"/>
        <v>0</v>
      </c>
      <c r="AF51" s="88">
        <f t="shared" si="155"/>
        <v>0</v>
      </c>
      <c r="AG51" s="88">
        <f t="shared" ref="AG51:AH51" si="156">AG106+AG162</f>
        <v>2402.8000000000002</v>
      </c>
      <c r="AH51" s="88">
        <f t="shared" si="156"/>
        <v>226.8</v>
      </c>
      <c r="AI51" s="88">
        <f t="shared" ref="AI51:AJ51" si="157">AI106+AI162</f>
        <v>0</v>
      </c>
      <c r="AJ51" s="88">
        <f t="shared" si="157"/>
        <v>9056</v>
      </c>
      <c r="AK51" s="88">
        <f t="shared" ref="AK51:AL51" si="158">AK106+AK162</f>
        <v>3200</v>
      </c>
      <c r="AL51" s="88">
        <f t="shared" si="158"/>
        <v>12678.4</v>
      </c>
      <c r="AM51" s="88">
        <f t="shared" si="155"/>
        <v>0</v>
      </c>
      <c r="AN51" s="88">
        <f t="shared" si="10"/>
        <v>27564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61</v>
      </c>
      <c r="AC52" s="14">
        <f t="shared" si="159"/>
        <v>116</v>
      </c>
      <c r="AD52" s="14">
        <f t="shared" si="159"/>
        <v>247</v>
      </c>
      <c r="AE52" s="14">
        <f t="shared" si="159"/>
        <v>398</v>
      </c>
      <c r="AF52" s="14">
        <f t="shared" si="159"/>
        <v>380</v>
      </c>
      <c r="AG52" s="14">
        <f t="shared" ref="AG52:AH52" si="160">AG107+AG162</f>
        <v>658</v>
      </c>
      <c r="AH52" s="14">
        <f t="shared" si="160"/>
        <v>564</v>
      </c>
      <c r="AI52" s="14">
        <f t="shared" ref="AI52:AJ52" si="161">AI107+AI162</f>
        <v>680</v>
      </c>
      <c r="AJ52" s="14">
        <f t="shared" si="161"/>
        <v>561</v>
      </c>
      <c r="AK52" s="14">
        <f t="shared" ref="AK52:AL52" si="162">AK107+AK162</f>
        <v>1449</v>
      </c>
      <c r="AL52" s="14">
        <f t="shared" si="162"/>
        <v>1074</v>
      </c>
      <c r="AM52" s="14">
        <f t="shared" si="159"/>
        <v>0</v>
      </c>
      <c r="AN52" s="17">
        <f t="shared" si="10"/>
        <v>6188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10248</v>
      </c>
      <c r="AC53" s="15">
        <f t="shared" si="163"/>
        <v>18788</v>
      </c>
      <c r="AD53" s="15">
        <f t="shared" si="163"/>
        <v>35959</v>
      </c>
      <c r="AE53" s="15">
        <f t="shared" si="163"/>
        <v>66964</v>
      </c>
      <c r="AF53" s="15">
        <f t="shared" si="163"/>
        <v>73066</v>
      </c>
      <c r="AG53" s="15">
        <f t="shared" ref="AG53:AH53" si="164">AG108+AG163</f>
        <v>110207</v>
      </c>
      <c r="AH53" s="15">
        <f t="shared" si="164"/>
        <v>120260</v>
      </c>
      <c r="AI53" s="15">
        <f t="shared" ref="AI53:AJ53" si="165">AI108+AI163</f>
        <v>133847</v>
      </c>
      <c r="AJ53" s="15">
        <f t="shared" si="165"/>
        <v>122541</v>
      </c>
      <c r="AK53" s="15">
        <f t="shared" ref="AK53:AL53" si="166">AK108+AK163</f>
        <v>333680</v>
      </c>
      <c r="AL53" s="15">
        <f t="shared" si="166"/>
        <v>195381</v>
      </c>
      <c r="AM53" s="15">
        <f t="shared" si="163"/>
        <v>156</v>
      </c>
      <c r="AN53" s="18">
        <f t="shared" si="10"/>
        <v>1221097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983</v>
      </c>
      <c r="AI54" s="59">
        <f t="shared" si="167"/>
        <v>1196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2179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22350.76</v>
      </c>
      <c r="AI55" s="60">
        <f t="shared" si="170"/>
        <v>26500.51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48851.27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11-04-2025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1364</v>
      </c>
      <c r="E64" s="50">
        <f t="shared" ref="E64:AM64" si="172">E67+E69+E71+E73+E75+E77+E79+E81+E83+E85+E87+E89+E91+E93+E95+E97+E99+E101+E103+E105+E107+E109</f>
        <v>1135</v>
      </c>
      <c r="F64" s="50">
        <f t="shared" si="172"/>
        <v>1499</v>
      </c>
      <c r="G64" s="50">
        <f t="shared" si="172"/>
        <v>1420</v>
      </c>
      <c r="H64" s="50">
        <f t="shared" si="172"/>
        <v>1667</v>
      </c>
      <c r="I64" s="50">
        <f t="shared" si="172"/>
        <v>1810</v>
      </c>
      <c r="J64" s="50">
        <f t="shared" si="172"/>
        <v>1635</v>
      </c>
      <c r="K64" s="50">
        <f t="shared" si="172"/>
        <v>1522</v>
      </c>
      <c r="L64" s="50">
        <f t="shared" si="172"/>
        <v>1495</v>
      </c>
      <c r="M64" s="50">
        <f t="shared" si="172"/>
        <v>1607</v>
      </c>
      <c r="N64" s="50">
        <f t="shared" si="172"/>
        <v>908</v>
      </c>
      <c r="O64" s="50">
        <f t="shared" si="172"/>
        <v>1717</v>
      </c>
      <c r="P64" s="50">
        <f t="shared" si="172"/>
        <v>1299</v>
      </c>
      <c r="Q64" s="50">
        <f t="shared" si="172"/>
        <v>2379</v>
      </c>
      <c r="R64" s="50">
        <f t="shared" si="172"/>
        <v>3053</v>
      </c>
      <c r="S64" s="50">
        <f t="shared" si="172"/>
        <v>5355</v>
      </c>
      <c r="T64" s="50">
        <f t="shared" si="172"/>
        <v>2266</v>
      </c>
      <c r="U64" s="50">
        <f t="shared" si="172"/>
        <v>6017</v>
      </c>
      <c r="V64" s="50">
        <f t="shared" si="172"/>
        <v>3264</v>
      </c>
      <c r="W64" s="50">
        <f t="shared" si="172"/>
        <v>2976</v>
      </c>
      <c r="X64" s="50">
        <f t="shared" si="172"/>
        <v>1913</v>
      </c>
      <c r="Y64" s="50">
        <f t="shared" si="172"/>
        <v>2654</v>
      </c>
      <c r="Z64" s="50">
        <f t="shared" si="172"/>
        <v>2922</v>
      </c>
      <c r="AA64" s="50">
        <f t="shared" si="172"/>
        <v>3697</v>
      </c>
      <c r="AB64" s="50">
        <f t="shared" si="172"/>
        <v>1419</v>
      </c>
      <c r="AC64" s="50">
        <f t="shared" si="172"/>
        <v>1419</v>
      </c>
      <c r="AD64" s="50">
        <f t="shared" si="172"/>
        <v>3015</v>
      </c>
      <c r="AE64" s="50">
        <f t="shared" si="172"/>
        <v>3599</v>
      </c>
      <c r="AF64" s="50">
        <f t="shared" si="172"/>
        <v>1930</v>
      </c>
      <c r="AG64" s="50">
        <f t="shared" si="172"/>
        <v>4274</v>
      </c>
      <c r="AH64" s="50">
        <f t="shared" si="172"/>
        <v>7133</v>
      </c>
      <c r="AI64" s="50">
        <f t="shared" si="172"/>
        <v>7295</v>
      </c>
      <c r="AJ64" s="50">
        <f t="shared" si="172"/>
        <v>4420</v>
      </c>
      <c r="AK64" s="50">
        <f t="shared" ref="AK64:AL64" si="173">AK67+AK69+AK71+AK73+AK75+AK77+AK79+AK81+AK83+AK85+AK87+AK89+AK91+AK93+AK95+AK97+AK99+AK101+AK103+AK105+AK107+AK109</f>
        <v>5455</v>
      </c>
      <c r="AL64" s="50">
        <f t="shared" si="173"/>
        <v>2109</v>
      </c>
      <c r="AM64" s="50">
        <f t="shared" si="172"/>
        <v>1</v>
      </c>
      <c r="AN64" s="31">
        <f>SUM(D64:AM64)</f>
        <v>97643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133110</v>
      </c>
      <c r="E65" s="51">
        <f t="shared" ref="E65:AM65" si="174">E68+E70+E72+E74+E76+E78+E80+E82+E84+E86+E88+E90+E92+E94+E96+E98+E100+E102+E104+E106+E108+E110</f>
        <v>112530</v>
      </c>
      <c r="F65" s="51">
        <f t="shared" si="174"/>
        <v>154470</v>
      </c>
      <c r="G65" s="51">
        <f t="shared" si="174"/>
        <v>142710</v>
      </c>
      <c r="H65" s="51">
        <f t="shared" si="174"/>
        <v>174505</v>
      </c>
      <c r="I65" s="51">
        <f t="shared" si="174"/>
        <v>187307</v>
      </c>
      <c r="J65" s="51">
        <f t="shared" si="174"/>
        <v>151981</v>
      </c>
      <c r="K65" s="51">
        <f t="shared" si="174"/>
        <v>159460</v>
      </c>
      <c r="L65" s="51">
        <f t="shared" si="174"/>
        <v>152071</v>
      </c>
      <c r="M65" s="51">
        <f t="shared" si="174"/>
        <v>161645</v>
      </c>
      <c r="N65" s="51">
        <f t="shared" si="174"/>
        <v>97805</v>
      </c>
      <c r="O65" s="51">
        <f t="shared" si="174"/>
        <v>188825</v>
      </c>
      <c r="P65" s="51">
        <f t="shared" si="174"/>
        <v>203684</v>
      </c>
      <c r="Q65" s="51">
        <f t="shared" si="174"/>
        <v>451307</v>
      </c>
      <c r="R65" s="51">
        <f t="shared" si="174"/>
        <v>640977</v>
      </c>
      <c r="S65" s="51">
        <f t="shared" si="174"/>
        <v>1031952</v>
      </c>
      <c r="T65" s="51">
        <f t="shared" si="174"/>
        <v>538926</v>
      </c>
      <c r="U65" s="51">
        <f t="shared" si="174"/>
        <v>2072983</v>
      </c>
      <c r="V65" s="51">
        <f t="shared" si="174"/>
        <v>722910.55</v>
      </c>
      <c r="W65" s="51">
        <f t="shared" si="174"/>
        <v>881154.59000000008</v>
      </c>
      <c r="X65" s="51">
        <f t="shared" si="174"/>
        <v>550778.1</v>
      </c>
      <c r="Y65" s="51">
        <f t="shared" si="174"/>
        <v>841592.8</v>
      </c>
      <c r="Z65" s="51">
        <f t="shared" si="174"/>
        <v>774775.47000000009</v>
      </c>
      <c r="AA65" s="51">
        <f t="shared" si="174"/>
        <v>1006511.8200000001</v>
      </c>
      <c r="AB65" s="51">
        <f t="shared" si="174"/>
        <v>449225.77788824518</v>
      </c>
      <c r="AC65" s="51">
        <f t="shared" si="174"/>
        <v>824156.1100000001</v>
      </c>
      <c r="AD65" s="51">
        <f t="shared" si="174"/>
        <v>1222913.5299999998</v>
      </c>
      <c r="AE65" s="51">
        <f t="shared" si="174"/>
        <v>1600668.7231940238</v>
      </c>
      <c r="AF65" s="51">
        <f t="shared" si="174"/>
        <v>991741.77</v>
      </c>
      <c r="AG65" s="51">
        <f t="shared" si="174"/>
        <v>3134735.094</v>
      </c>
      <c r="AH65" s="51">
        <f t="shared" si="174"/>
        <v>2602883.1999999997</v>
      </c>
      <c r="AI65" s="51">
        <f t="shared" si="174"/>
        <v>3020458.3421999998</v>
      </c>
      <c r="AJ65" s="51">
        <f t="shared" si="174"/>
        <v>4429412.7530000005</v>
      </c>
      <c r="AK65" s="51">
        <f t="shared" ref="AK65:AL65" si="175">AK68+AK70+AK72+AK74+AK76+AK78+AK80+AK82+AK84+AK86+AK88+AK90+AK92+AK94+AK96+AK98+AK100+AK102+AK104+AK106+AK108+AK110</f>
        <v>4528474.3999999994</v>
      </c>
      <c r="AL65" s="51">
        <f t="shared" si="175"/>
        <v>1066597.9989999998</v>
      </c>
      <c r="AM65" s="51">
        <f t="shared" si="174"/>
        <v>501</v>
      </c>
      <c r="AN65" s="33">
        <f>SUM(D65:AM65)</f>
        <v>35405740.029282264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129</v>
      </c>
      <c r="E67" s="59">
        <v>107</v>
      </c>
      <c r="F67" s="59">
        <v>104</v>
      </c>
      <c r="G67" s="59">
        <v>81</v>
      </c>
      <c r="H67" s="59">
        <v>90</v>
      </c>
      <c r="I67" s="59">
        <v>88</v>
      </c>
      <c r="J67" s="59">
        <v>76</v>
      </c>
      <c r="K67" s="59">
        <v>74</v>
      </c>
      <c r="L67" s="59">
        <v>34</v>
      </c>
      <c r="M67" s="59">
        <v>18</v>
      </c>
      <c r="N67" s="59">
        <v>8</v>
      </c>
      <c r="O67" s="59">
        <v>244</v>
      </c>
      <c r="P67" s="59">
        <v>38</v>
      </c>
      <c r="Q67" s="59">
        <v>15</v>
      </c>
      <c r="R67" s="59">
        <v>109</v>
      </c>
      <c r="S67" s="59">
        <v>112</v>
      </c>
      <c r="T67" s="59">
        <v>39</v>
      </c>
      <c r="U67" s="59">
        <v>40</v>
      </c>
      <c r="V67" s="59">
        <v>9</v>
      </c>
      <c r="W67" s="59">
        <v>1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2025'!E9</f>
        <v>0</v>
      </c>
      <c r="AN67" s="17">
        <f t="shared" ref="AN67:AN110" si="176">SUM(D67:AM67)</f>
        <v>1416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14490</v>
      </c>
      <c r="E68" s="60">
        <v>12450</v>
      </c>
      <c r="F68" s="60">
        <v>12300</v>
      </c>
      <c r="G68" s="60">
        <v>8930</v>
      </c>
      <c r="H68" s="60">
        <v>10100</v>
      </c>
      <c r="I68" s="60">
        <v>10960</v>
      </c>
      <c r="J68" s="60">
        <v>10980</v>
      </c>
      <c r="K68" s="60">
        <v>9820</v>
      </c>
      <c r="L68" s="60">
        <v>5100</v>
      </c>
      <c r="M68" s="60">
        <v>2700</v>
      </c>
      <c r="N68" s="60">
        <v>1200</v>
      </c>
      <c r="O68" s="60">
        <v>38430</v>
      </c>
      <c r="P68" s="60">
        <v>6460</v>
      </c>
      <c r="Q68" s="60">
        <v>2550</v>
      </c>
      <c r="R68" s="60">
        <v>18230</v>
      </c>
      <c r="S68" s="60">
        <v>17590</v>
      </c>
      <c r="T68" s="60">
        <v>6790</v>
      </c>
      <c r="U68" s="60">
        <v>9095</v>
      </c>
      <c r="V68" s="60">
        <v>3448</v>
      </c>
      <c r="W68" s="60">
        <v>465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2025'!E10</f>
        <v>0</v>
      </c>
      <c r="AN68" s="18">
        <f t="shared" si="176"/>
        <v>202088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/>
      <c r="E69" s="59"/>
      <c r="F69" s="59"/>
      <c r="G69" s="59"/>
      <c r="H69" s="59">
        <v>239</v>
      </c>
      <c r="I69" s="59">
        <v>297</v>
      </c>
      <c r="J69" s="59">
        <v>163</v>
      </c>
      <c r="K69" s="59">
        <v>301</v>
      </c>
      <c r="L69" s="59">
        <v>138</v>
      </c>
      <c r="M69" s="59">
        <v>191</v>
      </c>
      <c r="N69" s="59">
        <v>163</v>
      </c>
      <c r="O69" s="59">
        <v>240</v>
      </c>
      <c r="P69" s="59">
        <v>58</v>
      </c>
      <c r="Q69" s="59">
        <v>119</v>
      </c>
      <c r="R69" s="59">
        <v>29</v>
      </c>
      <c r="S69" s="59"/>
      <c r="T69" s="59">
        <v>6</v>
      </c>
      <c r="U69" s="59"/>
      <c r="V69" s="59"/>
      <c r="W69" s="59"/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2025'!E11</f>
        <v>0</v>
      </c>
      <c r="AN69" s="17">
        <f t="shared" si="176"/>
        <v>1944</v>
      </c>
      <c r="AP69" s="61"/>
    </row>
    <row r="70" spans="1:42" ht="12.75" customHeight="1" x14ac:dyDescent="0.2">
      <c r="A70" s="149"/>
      <c r="B70" s="137"/>
      <c r="C70" s="11" t="s">
        <v>3</v>
      </c>
      <c r="D70" s="60"/>
      <c r="E70" s="60"/>
      <c r="F70" s="60"/>
      <c r="G70" s="60"/>
      <c r="H70" s="60">
        <v>27765</v>
      </c>
      <c r="I70" s="60">
        <v>30537</v>
      </c>
      <c r="J70" s="60">
        <v>3291</v>
      </c>
      <c r="K70" s="60">
        <v>37680</v>
      </c>
      <c r="L70" s="60">
        <v>11401</v>
      </c>
      <c r="M70" s="60">
        <v>23745</v>
      </c>
      <c r="N70" s="60">
        <v>20965</v>
      </c>
      <c r="O70" s="60">
        <v>31585</v>
      </c>
      <c r="P70" s="60">
        <v>7674</v>
      </c>
      <c r="Q70" s="60">
        <v>17813</v>
      </c>
      <c r="R70" s="60">
        <v>4200</v>
      </c>
      <c r="S70" s="60"/>
      <c r="T70" s="60">
        <v>863</v>
      </c>
      <c r="U70" s="60"/>
      <c r="V70" s="60"/>
      <c r="W70" s="60"/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2025'!E12</f>
        <v>0</v>
      </c>
      <c r="AN70" s="18">
        <f t="shared" si="176"/>
        <v>217519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/>
      <c r="E71" s="59"/>
      <c r="F71" s="59"/>
      <c r="G71" s="59"/>
      <c r="H71" s="59"/>
      <c r="I71" s="59">
        <v>30</v>
      </c>
      <c r="J71" s="59"/>
      <c r="K71" s="59"/>
      <c r="L71" s="59">
        <v>200</v>
      </c>
      <c r="M71" s="59">
        <v>45</v>
      </c>
      <c r="N71" s="59">
        <v>55</v>
      </c>
      <c r="O71" s="59">
        <v>80</v>
      </c>
      <c r="P71" s="59">
        <v>225</v>
      </c>
      <c r="Q71" s="59">
        <v>325</v>
      </c>
      <c r="R71" s="59">
        <v>76</v>
      </c>
      <c r="S71" s="59"/>
      <c r="T71" s="59"/>
      <c r="U71" s="59"/>
      <c r="V71" s="59"/>
      <c r="W71" s="59"/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2025'!E13</f>
        <v>0</v>
      </c>
      <c r="AN71" s="17">
        <f t="shared" si="176"/>
        <v>1036</v>
      </c>
      <c r="AP71" s="61"/>
    </row>
    <row r="72" spans="1:42" ht="12.75" customHeight="1" x14ac:dyDescent="0.2">
      <c r="A72" s="149"/>
      <c r="B72" s="137"/>
      <c r="C72" s="11" t="s">
        <v>3</v>
      </c>
      <c r="D72" s="60"/>
      <c r="E72" s="60"/>
      <c r="F72" s="60"/>
      <c r="G72" s="60"/>
      <c r="H72" s="60"/>
      <c r="I72" s="60">
        <v>4200</v>
      </c>
      <c r="J72" s="60"/>
      <c r="K72" s="60"/>
      <c r="L72" s="60">
        <v>28000</v>
      </c>
      <c r="M72" s="60">
        <v>6300</v>
      </c>
      <c r="N72" s="60">
        <v>7700</v>
      </c>
      <c r="O72" s="60">
        <v>11130</v>
      </c>
      <c r="P72" s="60">
        <v>27000</v>
      </c>
      <c r="Q72" s="60">
        <v>39000</v>
      </c>
      <c r="R72" s="60">
        <v>9120</v>
      </c>
      <c r="S72" s="60"/>
      <c r="T72" s="60"/>
      <c r="U72" s="60"/>
      <c r="V72" s="60"/>
      <c r="W72" s="60"/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2025'!E14</f>
        <v>0</v>
      </c>
      <c r="AN72" s="18">
        <f t="shared" si="176"/>
        <v>132450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>
        <v>389</v>
      </c>
      <c r="Q73" s="59">
        <v>1160</v>
      </c>
      <c r="R73" s="59">
        <v>1789</v>
      </c>
      <c r="S73" s="59">
        <v>3544</v>
      </c>
      <c r="T73" s="59">
        <v>1027</v>
      </c>
      <c r="U73" s="59">
        <v>4329</v>
      </c>
      <c r="V73" s="59">
        <v>2047</v>
      </c>
      <c r="W73" s="59">
        <v>962</v>
      </c>
      <c r="X73" s="14">
        <v>948</v>
      </c>
      <c r="Y73" s="14">
        <v>1277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2025'!E15</f>
        <v>0</v>
      </c>
      <c r="AN73" s="17">
        <f t="shared" si="176"/>
        <v>17472</v>
      </c>
      <c r="AP73" s="61"/>
    </row>
    <row r="74" spans="1:42" ht="12.75" customHeight="1" x14ac:dyDescent="0.2">
      <c r="A74" s="149"/>
      <c r="B74" s="137"/>
      <c r="C74" s="11" t="s">
        <v>3</v>
      </c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>
        <v>108920</v>
      </c>
      <c r="Q74" s="60">
        <v>322784</v>
      </c>
      <c r="R74" s="60">
        <v>500920</v>
      </c>
      <c r="S74" s="60">
        <v>876165</v>
      </c>
      <c r="T74" s="60">
        <v>404481</v>
      </c>
      <c r="U74" s="60">
        <v>1865261</v>
      </c>
      <c r="V74" s="60">
        <v>602431.41</v>
      </c>
      <c r="W74" s="60">
        <v>528754</v>
      </c>
      <c r="X74" s="15">
        <v>463660.1</v>
      </c>
      <c r="Y74" s="15">
        <v>652176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2025'!E16</f>
        <v>0</v>
      </c>
      <c r="AN74" s="18">
        <f t="shared" si="176"/>
        <v>6325552.5099999998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14">
        <v>0</v>
      </c>
      <c r="Y75" s="14">
        <v>0</v>
      </c>
      <c r="Z75" s="14">
        <v>1010</v>
      </c>
      <c r="AA75" s="14">
        <v>743</v>
      </c>
      <c r="AB75" s="14">
        <v>440</v>
      </c>
      <c r="AC75" s="14">
        <v>202</v>
      </c>
      <c r="AD75" s="14">
        <v>778</v>
      </c>
      <c r="AE75" s="14">
        <v>418</v>
      </c>
      <c r="AF75" s="14">
        <v>159</v>
      </c>
      <c r="AG75" s="14">
        <v>1443</v>
      </c>
      <c r="AH75" s="14">
        <v>950</v>
      </c>
      <c r="AI75" s="14">
        <v>1025</v>
      </c>
      <c r="AJ75" s="14">
        <v>1868</v>
      </c>
      <c r="AK75" s="14">
        <v>1788</v>
      </c>
      <c r="AL75" s="14">
        <v>353</v>
      </c>
      <c r="AM75" s="14">
        <f>'Ingreso de Datos 2025'!E17</f>
        <v>0</v>
      </c>
      <c r="AN75" s="17">
        <f t="shared" si="176"/>
        <v>11177</v>
      </c>
      <c r="AP75" s="61"/>
    </row>
    <row r="76" spans="1:42" ht="12.75" customHeight="1" x14ac:dyDescent="0.2">
      <c r="A76" s="149"/>
      <c r="B76" s="137"/>
      <c r="C76" s="11" t="s">
        <v>3</v>
      </c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15">
        <v>0</v>
      </c>
      <c r="Y76" s="15">
        <v>0</v>
      </c>
      <c r="Z76" s="15">
        <v>554770.79</v>
      </c>
      <c r="AA76" s="15">
        <v>674074</v>
      </c>
      <c r="AB76" s="15">
        <v>334303.1678882452</v>
      </c>
      <c r="AC76" s="15">
        <v>504212.71000000008</v>
      </c>
      <c r="AD76" s="15">
        <v>829733.98</v>
      </c>
      <c r="AE76" s="15">
        <v>1110244.1331940237</v>
      </c>
      <c r="AF76" s="15">
        <v>406782.47000000003</v>
      </c>
      <c r="AG76" s="15">
        <v>2280478.9640000002</v>
      </c>
      <c r="AH76" s="15">
        <v>1559615.5700000003</v>
      </c>
      <c r="AI76" s="15">
        <v>1798456.2022000002</v>
      </c>
      <c r="AJ76" s="15">
        <v>3635246.3130000001</v>
      </c>
      <c r="AK76" s="15">
        <v>3110191.32</v>
      </c>
      <c r="AL76" s="15">
        <v>642273.14899999998</v>
      </c>
      <c r="AM76" s="15">
        <f>'Ingreso de Datos 2025'!E18</f>
        <v>0</v>
      </c>
      <c r="AN76" s="18">
        <f t="shared" si="176"/>
        <v>17440382.76928227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28</v>
      </c>
      <c r="AE77" s="17">
        <v>0</v>
      </c>
      <c r="AF77" s="17">
        <v>0</v>
      </c>
      <c r="AG77" s="17">
        <v>4</v>
      </c>
      <c r="AH77" s="17">
        <v>10</v>
      </c>
      <c r="AI77" s="17">
        <v>1</v>
      </c>
      <c r="AJ77" s="17">
        <v>0</v>
      </c>
      <c r="AK77" s="17">
        <v>0</v>
      </c>
      <c r="AL77" s="17">
        <v>0</v>
      </c>
      <c r="AM77" s="17">
        <f>'Ingreso de Datos 2025'!E19</f>
        <v>0</v>
      </c>
      <c r="AN77" s="17">
        <f t="shared" ref="AN77:AN80" si="177">SUM(D77:AM77)</f>
        <v>43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47790.080000000002</v>
      </c>
      <c r="AE78" s="18">
        <v>0</v>
      </c>
      <c r="AF78" s="18">
        <v>0</v>
      </c>
      <c r="AG78" s="18">
        <v>3140</v>
      </c>
      <c r="AH78" s="18">
        <v>11370</v>
      </c>
      <c r="AI78" s="18">
        <v>16887.79</v>
      </c>
      <c r="AJ78" s="18">
        <v>0</v>
      </c>
      <c r="AK78" s="18">
        <v>0</v>
      </c>
      <c r="AL78" s="18">
        <v>0</v>
      </c>
      <c r="AM78" s="18">
        <f>'Ingreso de Datos 2025'!E20</f>
        <v>0</v>
      </c>
      <c r="AN78" s="18">
        <f t="shared" si="177"/>
        <v>79187.87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393</v>
      </c>
      <c r="E79" s="14">
        <v>403</v>
      </c>
      <c r="F79" s="14">
        <v>645</v>
      </c>
      <c r="G79" s="14">
        <v>611</v>
      </c>
      <c r="H79" s="14">
        <v>682</v>
      </c>
      <c r="I79" s="14">
        <v>485</v>
      </c>
      <c r="J79" s="14">
        <v>659</v>
      </c>
      <c r="K79" s="14">
        <v>447</v>
      </c>
      <c r="L79" s="14">
        <v>373</v>
      </c>
      <c r="M79" s="14">
        <v>455</v>
      </c>
      <c r="N79" s="14">
        <v>399</v>
      </c>
      <c r="O79" s="14">
        <v>209</v>
      </c>
      <c r="P79" s="14">
        <v>148</v>
      </c>
      <c r="Q79" s="14">
        <v>61</v>
      </c>
      <c r="R79" s="14"/>
      <c r="S79" s="14"/>
      <c r="T79" s="14"/>
      <c r="U79" s="14"/>
      <c r="V79" s="14"/>
      <c r="W79" s="14"/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2025'!E21</f>
        <v>0</v>
      </c>
      <c r="AN79" s="17">
        <f t="shared" si="177"/>
        <v>5970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51260</v>
      </c>
      <c r="E80" s="15">
        <v>50080</v>
      </c>
      <c r="F80" s="15">
        <v>82170</v>
      </c>
      <c r="G80" s="15">
        <v>75540</v>
      </c>
      <c r="H80" s="15">
        <v>77600</v>
      </c>
      <c r="I80" s="15">
        <v>59710</v>
      </c>
      <c r="J80" s="15">
        <v>71380</v>
      </c>
      <c r="K80" s="15">
        <v>48960</v>
      </c>
      <c r="L80" s="15">
        <v>40070</v>
      </c>
      <c r="M80" s="15">
        <v>48080</v>
      </c>
      <c r="N80" s="15">
        <v>42390</v>
      </c>
      <c r="O80" s="15">
        <v>22700</v>
      </c>
      <c r="P80" s="15">
        <v>13760</v>
      </c>
      <c r="Q80" s="15">
        <v>6030</v>
      </c>
      <c r="R80" s="15"/>
      <c r="S80" s="15"/>
      <c r="T80" s="15"/>
      <c r="U80" s="15"/>
      <c r="V80" s="15"/>
      <c r="W80" s="15"/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2025'!E22</f>
        <v>0</v>
      </c>
      <c r="AN80" s="18">
        <f t="shared" si="177"/>
        <v>689730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842</v>
      </c>
      <c r="E81" s="59">
        <v>625</v>
      </c>
      <c r="F81" s="59">
        <v>750</v>
      </c>
      <c r="G81" s="59">
        <v>728</v>
      </c>
      <c r="H81" s="59">
        <v>656</v>
      </c>
      <c r="I81" s="59">
        <v>910</v>
      </c>
      <c r="J81" s="59">
        <v>737</v>
      </c>
      <c r="K81" s="59">
        <v>700</v>
      </c>
      <c r="L81" s="59">
        <v>750</v>
      </c>
      <c r="M81" s="59">
        <v>898</v>
      </c>
      <c r="N81" s="59">
        <v>281</v>
      </c>
      <c r="O81" s="59">
        <v>943</v>
      </c>
      <c r="P81" s="59">
        <v>431</v>
      </c>
      <c r="Q81" s="59">
        <v>687</v>
      </c>
      <c r="R81" s="59">
        <v>366</v>
      </c>
      <c r="S81" s="59">
        <v>149</v>
      </c>
      <c r="T81" s="59"/>
      <c r="U81" s="59"/>
      <c r="V81" s="59"/>
      <c r="W81" s="59"/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2025'!E23</f>
        <v>0</v>
      </c>
      <c r="AN81" s="17">
        <f t="shared" si="176"/>
        <v>10453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67360</v>
      </c>
      <c r="E82" s="60">
        <v>50000</v>
      </c>
      <c r="F82" s="60">
        <v>60000</v>
      </c>
      <c r="G82" s="60">
        <v>58240</v>
      </c>
      <c r="H82" s="60">
        <v>59040</v>
      </c>
      <c r="I82" s="60">
        <v>81900</v>
      </c>
      <c r="J82" s="60">
        <v>66330</v>
      </c>
      <c r="K82" s="60">
        <v>63000</v>
      </c>
      <c r="L82" s="60">
        <v>67500</v>
      </c>
      <c r="M82" s="60">
        <v>80820</v>
      </c>
      <c r="N82" s="60">
        <v>25290</v>
      </c>
      <c r="O82" s="60">
        <v>84870</v>
      </c>
      <c r="P82" s="60">
        <v>38790</v>
      </c>
      <c r="Q82" s="60">
        <v>61830</v>
      </c>
      <c r="R82" s="60">
        <v>32940</v>
      </c>
      <c r="S82" s="60">
        <v>13410</v>
      </c>
      <c r="T82" s="60"/>
      <c r="U82" s="60"/>
      <c r="V82" s="60"/>
      <c r="W82" s="60"/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2025'!E24</f>
        <v>0</v>
      </c>
      <c r="AN82" s="18">
        <f t="shared" si="176"/>
        <v>911320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>
        <v>2</v>
      </c>
      <c r="O83" s="59">
        <v>1</v>
      </c>
      <c r="P83" s="59">
        <v>10</v>
      </c>
      <c r="Q83" s="59">
        <v>12</v>
      </c>
      <c r="R83" s="59">
        <v>90</v>
      </c>
      <c r="S83" s="59">
        <v>68</v>
      </c>
      <c r="T83" s="59">
        <v>155</v>
      </c>
      <c r="U83" s="59">
        <v>63</v>
      </c>
      <c r="V83" s="59">
        <v>111</v>
      </c>
      <c r="W83" s="59">
        <v>70</v>
      </c>
      <c r="X83" s="14">
        <v>10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1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2</v>
      </c>
      <c r="AL83" s="14">
        <v>5</v>
      </c>
      <c r="AM83" s="14">
        <f>'Ingreso de Datos 2025'!E25</f>
        <v>1</v>
      </c>
      <c r="AN83" s="17">
        <f t="shared" si="176"/>
        <v>601</v>
      </c>
      <c r="AP83" s="61"/>
    </row>
    <row r="84" spans="1:42" ht="12.75" customHeight="1" x14ac:dyDescent="0.2">
      <c r="A84" s="150"/>
      <c r="B84" s="137"/>
      <c r="C84" s="11" t="s">
        <v>3</v>
      </c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>
        <v>260</v>
      </c>
      <c r="O84" s="60">
        <v>110</v>
      </c>
      <c r="P84" s="60">
        <v>1080</v>
      </c>
      <c r="Q84" s="60">
        <v>1300</v>
      </c>
      <c r="R84" s="60">
        <v>9057</v>
      </c>
      <c r="S84" s="60">
        <v>6830</v>
      </c>
      <c r="T84" s="60">
        <v>14586</v>
      </c>
      <c r="U84" s="60">
        <v>6190</v>
      </c>
      <c r="V84" s="60">
        <v>15849.14</v>
      </c>
      <c r="W84" s="60">
        <v>10248.280000000001</v>
      </c>
      <c r="X84" s="15">
        <v>1625</v>
      </c>
      <c r="Y84" s="15">
        <v>0</v>
      </c>
      <c r="Z84" s="15">
        <v>0</v>
      </c>
      <c r="AA84" s="15">
        <v>0</v>
      </c>
      <c r="AB84" s="15">
        <v>0</v>
      </c>
      <c r="AC84" s="15">
        <v>0</v>
      </c>
      <c r="AD84" s="15">
        <v>100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434</v>
      </c>
      <c r="AL84" s="15">
        <v>1461</v>
      </c>
      <c r="AM84" s="15">
        <f>'Ingreso de Datos 2025'!E26</f>
        <v>345</v>
      </c>
      <c r="AN84" s="18">
        <f t="shared" si="176"/>
        <v>69475.42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>
        <v>594</v>
      </c>
      <c r="S85" s="59">
        <v>922</v>
      </c>
      <c r="T85" s="59">
        <v>1039</v>
      </c>
      <c r="U85" s="59">
        <v>887</v>
      </c>
      <c r="V85" s="59">
        <v>180</v>
      </c>
      <c r="W85" s="59">
        <v>198</v>
      </c>
      <c r="X85" s="14">
        <v>270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2025'!E27</f>
        <v>0</v>
      </c>
      <c r="AN85" s="17">
        <f t="shared" si="176"/>
        <v>4090</v>
      </c>
      <c r="AP85" s="61"/>
    </row>
    <row r="86" spans="1:42" ht="12.75" customHeight="1" x14ac:dyDescent="0.2">
      <c r="A86" s="150"/>
      <c r="B86" s="137"/>
      <c r="C86" s="11" t="s">
        <v>3</v>
      </c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>
        <v>66510</v>
      </c>
      <c r="S86" s="60">
        <v>102770</v>
      </c>
      <c r="T86" s="60">
        <v>112206</v>
      </c>
      <c r="U86" s="60">
        <v>123702</v>
      </c>
      <c r="V86" s="60">
        <v>28300</v>
      </c>
      <c r="W86" s="60">
        <v>34875</v>
      </c>
      <c r="X86" s="15">
        <v>47750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2025'!E28</f>
        <v>0</v>
      </c>
      <c r="AN86" s="18">
        <f t="shared" si="176"/>
        <v>516113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>
        <v>668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2025'!E29</f>
        <v>0</v>
      </c>
      <c r="AN87" s="17">
        <f t="shared" si="176"/>
        <v>668</v>
      </c>
      <c r="AP87" s="61"/>
    </row>
    <row r="88" spans="1:42" ht="12.75" customHeight="1" x14ac:dyDescent="0.2">
      <c r="A88" s="150"/>
      <c r="B88" s="137"/>
      <c r="C88" s="11" t="s">
        <v>3</v>
      </c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>
        <v>253840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2025'!E30</f>
        <v>0</v>
      </c>
      <c r="AN88" s="18">
        <f t="shared" si="176"/>
        <v>253840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14">
        <v>0</v>
      </c>
      <c r="Y89" s="14">
        <v>628</v>
      </c>
      <c r="Z89" s="14">
        <v>596</v>
      </c>
      <c r="AA89" s="14">
        <v>537</v>
      </c>
      <c r="AB89" s="14">
        <v>201</v>
      </c>
      <c r="AC89" s="14">
        <v>195</v>
      </c>
      <c r="AD89" s="14">
        <v>90</v>
      </c>
      <c r="AE89" s="14">
        <v>212</v>
      </c>
      <c r="AF89" s="14">
        <v>312</v>
      </c>
      <c r="AG89" s="14">
        <v>306</v>
      </c>
      <c r="AH89" s="14">
        <v>369</v>
      </c>
      <c r="AI89" s="14">
        <v>321</v>
      </c>
      <c r="AJ89" s="14">
        <v>380</v>
      </c>
      <c r="AK89" s="14">
        <v>433</v>
      </c>
      <c r="AL89" s="14">
        <v>339</v>
      </c>
      <c r="AM89" s="14">
        <f>'Ingreso de Datos 2025'!E31</f>
        <v>0</v>
      </c>
      <c r="AN89" s="17">
        <f t="shared" si="176"/>
        <v>4919</v>
      </c>
      <c r="AP89" s="61"/>
    </row>
    <row r="90" spans="1:42" ht="21" customHeight="1" x14ac:dyDescent="0.2">
      <c r="A90" s="150"/>
      <c r="B90" s="137"/>
      <c r="C90" s="11" t="s">
        <v>3</v>
      </c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15">
        <v>0</v>
      </c>
      <c r="Y90" s="15">
        <v>142060</v>
      </c>
      <c r="Z90" s="15">
        <v>154820</v>
      </c>
      <c r="AA90" s="15">
        <v>163445</v>
      </c>
      <c r="AB90" s="15">
        <v>62530</v>
      </c>
      <c r="AC90" s="15">
        <v>61530</v>
      </c>
      <c r="AD90" s="15">
        <v>26400</v>
      </c>
      <c r="AE90" s="15">
        <v>79650</v>
      </c>
      <c r="AF90" s="15">
        <v>115950</v>
      </c>
      <c r="AG90" s="15">
        <v>131350</v>
      </c>
      <c r="AH90" s="15">
        <v>142800</v>
      </c>
      <c r="AI90" s="15">
        <v>139470</v>
      </c>
      <c r="AJ90" s="15">
        <v>200380</v>
      </c>
      <c r="AK90" s="15">
        <v>235660</v>
      </c>
      <c r="AL90" s="15">
        <v>145830</v>
      </c>
      <c r="AM90" s="15">
        <f>'Ingreso de Datos 2025'!E32</f>
        <v>0</v>
      </c>
      <c r="AN90" s="18">
        <f t="shared" si="176"/>
        <v>1801875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300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2025'!E33</f>
        <v>0</v>
      </c>
      <c r="AN91" s="17">
        <f t="shared" si="176"/>
        <v>300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124800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2025'!E34</f>
        <v>0</v>
      </c>
      <c r="AN92" s="18">
        <f t="shared" si="176"/>
        <v>124800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200</v>
      </c>
      <c r="AE93" s="14">
        <v>120</v>
      </c>
      <c r="AF93" s="14">
        <v>571</v>
      </c>
      <c r="AG93" s="14">
        <v>1158</v>
      </c>
      <c r="AH93" s="14">
        <v>767</v>
      </c>
      <c r="AI93" s="14">
        <v>1040</v>
      </c>
      <c r="AJ93" s="14">
        <v>350</v>
      </c>
      <c r="AK93" s="14">
        <v>1057</v>
      </c>
      <c r="AL93" s="14">
        <v>0</v>
      </c>
      <c r="AM93" s="14">
        <f>'Ingreso de Datos 2025'!E35</f>
        <v>0</v>
      </c>
      <c r="AN93" s="17">
        <f t="shared" si="176"/>
        <v>5263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93000</v>
      </c>
      <c r="AE94" s="15">
        <v>55920</v>
      </c>
      <c r="AF94" s="15">
        <v>266086</v>
      </c>
      <c r="AG94" s="15">
        <v>539628</v>
      </c>
      <c r="AH94" s="15">
        <v>357422</v>
      </c>
      <c r="AI94" s="15">
        <v>523120</v>
      </c>
      <c r="AJ94" s="15">
        <v>215460</v>
      </c>
      <c r="AK94" s="15">
        <v>650720.5</v>
      </c>
      <c r="AL94" s="15">
        <v>0</v>
      </c>
      <c r="AM94" s="15">
        <f>'Ingreso de Datos 2025'!E36</f>
        <v>0</v>
      </c>
      <c r="AN94" s="18">
        <f t="shared" si="176"/>
        <v>2701356.5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>
        <v>560</v>
      </c>
      <c r="T95" s="59"/>
      <c r="U95" s="59">
        <v>698</v>
      </c>
      <c r="V95" s="59">
        <v>917</v>
      </c>
      <c r="W95" s="59">
        <v>1077</v>
      </c>
      <c r="X95" s="14">
        <v>685</v>
      </c>
      <c r="Y95" s="14">
        <v>669</v>
      </c>
      <c r="Z95" s="14">
        <v>1316</v>
      </c>
      <c r="AA95" s="14">
        <v>2417</v>
      </c>
      <c r="AB95" s="14">
        <v>717</v>
      </c>
      <c r="AC95" s="14">
        <v>606</v>
      </c>
      <c r="AD95" s="14">
        <v>1671</v>
      </c>
      <c r="AE95" s="14">
        <v>2451</v>
      </c>
      <c r="AF95" s="14">
        <v>508</v>
      </c>
      <c r="AG95" s="14">
        <v>319</v>
      </c>
      <c r="AH95" s="14">
        <v>3253</v>
      </c>
      <c r="AI95" s="14">
        <v>2944</v>
      </c>
      <c r="AJ95" s="14">
        <v>134</v>
      </c>
      <c r="AK95" s="14">
        <v>0</v>
      </c>
      <c r="AL95" s="14">
        <v>0</v>
      </c>
      <c r="AM95" s="14">
        <f>'Ingreso de Datos 2025'!E37</f>
        <v>0</v>
      </c>
      <c r="AN95" s="17">
        <f t="shared" si="176"/>
        <v>20942</v>
      </c>
      <c r="AP95" s="61"/>
    </row>
    <row r="96" spans="1:42" ht="12.75" customHeight="1" x14ac:dyDescent="0.2">
      <c r="A96" s="152"/>
      <c r="B96" s="137"/>
      <c r="C96" s="11" t="s">
        <v>3</v>
      </c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>
        <v>15187</v>
      </c>
      <c r="T96" s="60"/>
      <c r="U96" s="60">
        <v>68735</v>
      </c>
      <c r="V96" s="60">
        <v>72882</v>
      </c>
      <c r="W96" s="60">
        <v>52972.31</v>
      </c>
      <c r="X96" s="15">
        <v>37743</v>
      </c>
      <c r="Y96" s="15">
        <v>42932</v>
      </c>
      <c r="Z96" s="15">
        <v>65184.68</v>
      </c>
      <c r="AA96" s="15">
        <v>168992.82</v>
      </c>
      <c r="AB96" s="15">
        <v>42144.609999999993</v>
      </c>
      <c r="AC96" s="15">
        <v>114825.4</v>
      </c>
      <c r="AD96" s="15">
        <v>189930.46999999997</v>
      </c>
      <c r="AE96" s="15">
        <v>287890.59000000003</v>
      </c>
      <c r="AF96" s="15">
        <v>129857.3</v>
      </c>
      <c r="AG96" s="15">
        <v>36987.69</v>
      </c>
      <c r="AH96" s="15">
        <v>360739.5</v>
      </c>
      <c r="AI96" s="15">
        <v>342038.04000000004</v>
      </c>
      <c r="AJ96" s="15">
        <v>8968</v>
      </c>
      <c r="AK96" s="15">
        <v>27683.279999999999</v>
      </c>
      <c r="AL96" s="15">
        <v>0</v>
      </c>
      <c r="AM96" s="15">
        <f>'Ingreso de Datos 2025'!E38</f>
        <v>0</v>
      </c>
      <c r="AN96" s="18">
        <f t="shared" si="176"/>
        <v>2065693.6900000002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2025'!E39</f>
        <v>0</v>
      </c>
      <c r="AN97" s="17">
        <f t="shared" si="176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2025'!E40</f>
        <v>0</v>
      </c>
      <c r="AN98" s="18">
        <f t="shared" si="176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2025'!E41</f>
        <v>0</v>
      </c>
      <c r="AN99" s="17">
        <f t="shared" si="176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2025'!E42</f>
        <v>0</v>
      </c>
      <c r="AN100" s="18">
        <f t="shared" si="176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14">
        <v>0</v>
      </c>
      <c r="Y101" s="14">
        <v>80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2025'!E43</f>
        <v>0</v>
      </c>
      <c r="AN101" s="17">
        <f t="shared" si="176"/>
        <v>80</v>
      </c>
      <c r="AP101" s="61"/>
    </row>
    <row r="102" spans="1:42" ht="12.75" customHeight="1" x14ac:dyDescent="0.2">
      <c r="A102" s="152"/>
      <c r="B102" s="137"/>
      <c r="C102" s="11" t="s">
        <v>3</v>
      </c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15">
        <v>0</v>
      </c>
      <c r="Y102" s="15">
        <v>4424.8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2025'!E44</f>
        <v>0</v>
      </c>
      <c r="AN102" s="18">
        <f t="shared" si="176"/>
        <v>4424.8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375</v>
      </c>
      <c r="AH103" s="14">
        <v>236</v>
      </c>
      <c r="AI103" s="14">
        <v>88</v>
      </c>
      <c r="AJ103" s="14">
        <v>1126</v>
      </c>
      <c r="AK103" s="14">
        <v>726</v>
      </c>
      <c r="AL103" s="14">
        <v>337</v>
      </c>
      <c r="AM103" s="14">
        <f>'Ingreso de Datos 2025'!E45</f>
        <v>0</v>
      </c>
      <c r="AN103" s="87">
        <f t="shared" si="176"/>
        <v>2888</v>
      </c>
      <c r="AP103" s="61"/>
    </row>
    <row r="104" spans="1:42" ht="12.75" customHeight="1" x14ac:dyDescent="0.2">
      <c r="A104" s="152"/>
      <c r="B104" s="137"/>
      <c r="C104" s="11" t="s">
        <v>3</v>
      </c>
      <c r="D104" s="60"/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30540.639999999999</v>
      </c>
      <c r="AH104" s="15">
        <v>28098.57</v>
      </c>
      <c r="AI104" s="15">
        <v>40138.800000000003</v>
      </c>
      <c r="AJ104" s="15">
        <v>237761.44</v>
      </c>
      <c r="AK104" s="15">
        <v>166905.29999999999</v>
      </c>
      <c r="AL104" s="15">
        <v>68974.45</v>
      </c>
      <c r="AM104" s="15">
        <f>'Ingreso de Datos 2025'!E46</f>
        <v>0</v>
      </c>
      <c r="AN104" s="88">
        <f t="shared" si="176"/>
        <v>572419.19999999995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0</v>
      </c>
      <c r="AG105" s="59">
        <v>11</v>
      </c>
      <c r="AH105" s="59">
        <v>1</v>
      </c>
      <c r="AI105" s="59">
        <v>0</v>
      </c>
      <c r="AJ105" s="59">
        <v>1</v>
      </c>
      <c r="AK105" s="59">
        <v>0</v>
      </c>
      <c r="AL105" s="59">
        <v>1</v>
      </c>
      <c r="AM105" s="59">
        <f>'Ingreso de Datos 2025'!E47</f>
        <v>0</v>
      </c>
      <c r="AN105" s="87">
        <f t="shared" si="176"/>
        <v>14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0</v>
      </c>
      <c r="AG106" s="60">
        <v>2402.8000000000002</v>
      </c>
      <c r="AH106" s="60">
        <v>226.8</v>
      </c>
      <c r="AI106" s="60">
        <v>0</v>
      </c>
      <c r="AJ106" s="60">
        <v>9056</v>
      </c>
      <c r="AK106" s="60">
        <v>3200</v>
      </c>
      <c r="AL106" s="60">
        <v>12678.4</v>
      </c>
      <c r="AM106" s="60">
        <f>'Ingreso de Datos 2025'!E48</f>
        <v>0</v>
      </c>
      <c r="AN106" s="88">
        <f t="shared" si="176"/>
        <v>27564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14">
        <v>0</v>
      </c>
      <c r="Y107" s="14">
        <v>0</v>
      </c>
      <c r="Z107" s="14">
        <v>0</v>
      </c>
      <c r="AA107" s="14">
        <v>0</v>
      </c>
      <c r="AB107" s="14">
        <v>61</v>
      </c>
      <c r="AC107" s="14">
        <v>116</v>
      </c>
      <c r="AD107" s="14">
        <v>247</v>
      </c>
      <c r="AE107" s="17">
        <v>398</v>
      </c>
      <c r="AF107" s="17">
        <v>380</v>
      </c>
      <c r="AG107" s="17">
        <v>658</v>
      </c>
      <c r="AH107" s="17">
        <v>564</v>
      </c>
      <c r="AI107" s="17">
        <v>680</v>
      </c>
      <c r="AJ107" s="17">
        <v>561</v>
      </c>
      <c r="AK107" s="17">
        <v>1449</v>
      </c>
      <c r="AL107" s="17">
        <v>1074</v>
      </c>
      <c r="AM107" s="17">
        <f>'Ingreso de Datos 2025'!E49</f>
        <v>0</v>
      </c>
      <c r="AN107" s="17">
        <f t="shared" si="176"/>
        <v>6188</v>
      </c>
      <c r="AP107" s="61"/>
    </row>
    <row r="108" spans="1:42" ht="12.75" customHeight="1" x14ac:dyDescent="0.2">
      <c r="A108" s="150"/>
      <c r="B108" s="160"/>
      <c r="C108" s="11" t="s">
        <v>3</v>
      </c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15">
        <v>0</v>
      </c>
      <c r="Y108" s="15">
        <v>0</v>
      </c>
      <c r="Z108" s="15">
        <v>0</v>
      </c>
      <c r="AA108" s="15">
        <v>0</v>
      </c>
      <c r="AB108" s="15">
        <v>10248</v>
      </c>
      <c r="AC108" s="15">
        <v>18788</v>
      </c>
      <c r="AD108" s="15">
        <v>35959</v>
      </c>
      <c r="AE108" s="18">
        <v>66964</v>
      </c>
      <c r="AF108" s="18">
        <v>73066</v>
      </c>
      <c r="AG108" s="18">
        <v>110207</v>
      </c>
      <c r="AH108" s="18">
        <v>120260</v>
      </c>
      <c r="AI108" s="18">
        <v>133847</v>
      </c>
      <c r="AJ108" s="18">
        <v>122541</v>
      </c>
      <c r="AK108" s="18">
        <v>333680</v>
      </c>
      <c r="AL108" s="18">
        <v>195381</v>
      </c>
      <c r="AM108" s="18">
        <f>'Ingreso de Datos 2025'!E50</f>
        <v>156</v>
      </c>
      <c r="AN108" s="18">
        <f t="shared" si="176"/>
        <v>1221097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983</v>
      </c>
      <c r="AI109" s="14">
        <v>1196</v>
      </c>
      <c r="AJ109" s="14">
        <v>0</v>
      </c>
      <c r="AK109" s="14">
        <v>0</v>
      </c>
      <c r="AL109" s="14">
        <v>0</v>
      </c>
      <c r="AM109" s="14">
        <f>'Ingreso de Datos 2025'!E51</f>
        <v>0</v>
      </c>
      <c r="AN109" s="17">
        <f t="shared" si="176"/>
        <v>2179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22350.76</v>
      </c>
      <c r="AI110" s="15">
        <v>26500.51</v>
      </c>
      <c r="AJ110" s="15">
        <v>0</v>
      </c>
      <c r="AK110" s="15">
        <v>0</v>
      </c>
      <c r="AL110" s="15">
        <v>0</v>
      </c>
      <c r="AM110" s="15">
        <f>'Ingreso de Datos 2025'!E52</f>
        <v>0</v>
      </c>
      <c r="AN110" s="18">
        <f t="shared" si="176"/>
        <v>48851.27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11-04-2025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5576</v>
      </c>
      <c r="AC119" s="50">
        <f t="shared" si="178"/>
        <v>10081</v>
      </c>
      <c r="AD119" s="50">
        <f t="shared" si="178"/>
        <v>65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15722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1375992.5</v>
      </c>
      <c r="AC120" s="51">
        <f t="shared" si="180"/>
        <v>3947268.4099999992</v>
      </c>
      <c r="AD120" s="51">
        <f t="shared" si="180"/>
        <v>87955.200000000012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5411216.1099999994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2025'!E67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2025'!E68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2025'!E69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2025'!E70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2025'!E71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2025'!E72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2025'!E73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2025'!E74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419</v>
      </c>
      <c r="AC130" s="14">
        <v>2026</v>
      </c>
      <c r="AD130" s="14">
        <v>28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2025'!E75</f>
        <v>0</v>
      </c>
      <c r="AN130" s="17">
        <f t="shared" si="182"/>
        <v>2473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407296</v>
      </c>
      <c r="AC131" s="15">
        <v>2307110.209999999</v>
      </c>
      <c r="AD131" s="15">
        <v>52123.020000000004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2025'!E76</f>
        <v>0</v>
      </c>
      <c r="AN131" s="18">
        <f t="shared" si="182"/>
        <v>2766529.2299999991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2025'!E77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2025'!E78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2025'!E79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2025'!E80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2025'!E81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2025'!E82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2025'!E83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2025'!E84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2025'!E85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2025'!E86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2025'!E87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2025'!E88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250</v>
      </c>
      <c r="AC144" s="14">
        <v>199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2025'!E89</f>
        <v>0</v>
      </c>
      <c r="AN144" s="17">
        <f t="shared" si="182"/>
        <v>449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238800</v>
      </c>
      <c r="AC145" s="15">
        <v>183600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2025'!E90</f>
        <v>0</v>
      </c>
      <c r="AN145" s="18">
        <f t="shared" si="182"/>
        <v>422400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2025'!E91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2025'!E92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2025'!E93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2025'!E94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4907</v>
      </c>
      <c r="AC150" s="14">
        <v>7856</v>
      </c>
      <c r="AD150" s="14">
        <v>37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2025'!E95</f>
        <v>0</v>
      </c>
      <c r="AN150" s="17">
        <f t="shared" si="182"/>
        <v>12800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729896.5</v>
      </c>
      <c r="AC151" s="15">
        <v>1456558.2</v>
      </c>
      <c r="AD151" s="15">
        <v>35832.18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2025'!E96</f>
        <v>0</v>
      </c>
      <c r="AN151" s="18">
        <f t="shared" si="182"/>
        <v>2222286.8800000004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2025'!E97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2025'!E98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2025'!E99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2025'!E100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2025'!E101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2025'!E102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2025'!E103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2025'!E104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2025'!E105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2025'!E106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2025'!E107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2025'!E108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2025'!E109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2025'!E110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11-04-2025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M122" sqref="AM122"/>
      <selection pane="topRight" activeCell="AM122" sqref="AM122"/>
      <selection pane="bottomLeft" activeCell="AM122" sqref="AM122"/>
      <selection pane="bottomRight" activeCell="AM122" sqref="AM122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MARZO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1178</v>
      </c>
      <c r="E9" s="50">
        <f t="shared" si="0"/>
        <v>1322</v>
      </c>
      <c r="F9" s="50">
        <f t="shared" si="0"/>
        <v>1322</v>
      </c>
      <c r="G9" s="50">
        <f t="shared" si="0"/>
        <v>1265</v>
      </c>
      <c r="H9" s="50">
        <f t="shared" si="0"/>
        <v>1653</v>
      </c>
      <c r="I9" s="50">
        <f t="shared" si="0"/>
        <v>1534</v>
      </c>
      <c r="J9" s="50">
        <f t="shared" si="0"/>
        <v>1616</v>
      </c>
      <c r="K9" s="50">
        <f t="shared" si="0"/>
        <v>1101</v>
      </c>
      <c r="L9" s="50">
        <f t="shared" si="0"/>
        <v>854</v>
      </c>
      <c r="M9" s="50">
        <f t="shared" si="0"/>
        <v>972</v>
      </c>
      <c r="N9" s="50">
        <f t="shared" si="0"/>
        <v>989</v>
      </c>
      <c r="O9" s="50">
        <f t="shared" si="0"/>
        <v>682</v>
      </c>
      <c r="P9" s="50">
        <f t="shared" si="0"/>
        <v>1977</v>
      </c>
      <c r="Q9" s="50">
        <f t="shared" si="0"/>
        <v>1922</v>
      </c>
      <c r="R9" s="50">
        <f t="shared" si="0"/>
        <v>2686</v>
      </c>
      <c r="S9" s="50">
        <f t="shared" si="0"/>
        <v>2523</v>
      </c>
      <c r="T9" s="50">
        <f t="shared" si="0"/>
        <v>1988</v>
      </c>
      <c r="U9" s="50">
        <f t="shared" si="0"/>
        <v>3679</v>
      </c>
      <c r="V9" s="50">
        <f t="shared" si="0"/>
        <v>9124</v>
      </c>
      <c r="W9" s="50">
        <f t="shared" si="0"/>
        <v>7579</v>
      </c>
      <c r="X9" s="50">
        <f t="shared" si="0"/>
        <v>3314</v>
      </c>
      <c r="Y9" s="50">
        <f t="shared" si="0"/>
        <v>2991</v>
      </c>
      <c r="Z9" s="50">
        <f t="shared" si="0"/>
        <v>3139</v>
      </c>
      <c r="AA9" s="50">
        <f t="shared" si="0"/>
        <v>4421</v>
      </c>
      <c r="AB9" s="50">
        <f t="shared" si="0"/>
        <v>2662</v>
      </c>
      <c r="AC9" s="50">
        <f>AC12+AC14+AC16+AC18+AC20+AC22+AC24+AC26+AC28+AC30+AC32+AC34+AC36+AC38+AC40+AC42+AC44+AC46+AC48+AC50+AC52+AC54</f>
        <v>5103</v>
      </c>
      <c r="AD9" s="50">
        <f t="shared" ref="AD9:AM9" si="1">AD12+AD14+AD16+AD18+AD20+AD22+AD24+AD26+AD28+AD30+AD32+AD34+AD36+AD38+AD40+AD42+AD44+AD46+AD48+AD50+AD52+AD54</f>
        <v>4518</v>
      </c>
      <c r="AE9" s="50">
        <f t="shared" si="1"/>
        <v>4997</v>
      </c>
      <c r="AF9" s="50">
        <f t="shared" si="1"/>
        <v>4662</v>
      </c>
      <c r="AG9" s="50">
        <f t="shared" si="1"/>
        <v>4808</v>
      </c>
      <c r="AH9" s="50">
        <f t="shared" si="1"/>
        <v>7639</v>
      </c>
      <c r="AI9" s="50">
        <f t="shared" si="1"/>
        <v>5029</v>
      </c>
      <c r="AJ9" s="50">
        <f t="shared" si="1"/>
        <v>3432</v>
      </c>
      <c r="AK9" s="50">
        <f t="shared" ref="AK9:AL9" si="2">AK12+AK14+AK16+AK18+AK20+AK22+AK24+AK26+AK28+AK30+AK32+AK34+AK36+AK38+AK40+AK42+AK44+AK46+AK48+AK50+AK52+AK54</f>
        <v>7134</v>
      </c>
      <c r="AL9" s="50">
        <f t="shared" si="2"/>
        <v>2640</v>
      </c>
      <c r="AM9" s="50">
        <f t="shared" si="1"/>
        <v>6</v>
      </c>
      <c r="AN9" s="31">
        <f>SUM(D9:AM9)</f>
        <v>112461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129120</v>
      </c>
      <c r="E10" s="51">
        <f t="shared" si="3"/>
        <v>125760</v>
      </c>
      <c r="F10" s="51">
        <f t="shared" si="3"/>
        <v>130730</v>
      </c>
      <c r="G10" s="51">
        <f t="shared" si="3"/>
        <v>123027</v>
      </c>
      <c r="H10" s="51">
        <f t="shared" si="3"/>
        <v>174711</v>
      </c>
      <c r="I10" s="51">
        <f t="shared" si="3"/>
        <v>171822</v>
      </c>
      <c r="J10" s="51">
        <f t="shared" si="3"/>
        <v>173315</v>
      </c>
      <c r="K10" s="51">
        <f t="shared" si="3"/>
        <v>118929</v>
      </c>
      <c r="L10" s="51">
        <f t="shared" si="3"/>
        <v>84179</v>
      </c>
      <c r="M10" s="51">
        <f t="shared" si="3"/>
        <v>103119</v>
      </c>
      <c r="N10" s="51">
        <f t="shared" si="3"/>
        <v>111721</v>
      </c>
      <c r="O10" s="51">
        <f t="shared" si="3"/>
        <v>86796</v>
      </c>
      <c r="P10" s="51">
        <f t="shared" si="3"/>
        <v>277776</v>
      </c>
      <c r="Q10" s="51">
        <f t="shared" si="3"/>
        <v>348137</v>
      </c>
      <c r="R10" s="51">
        <f t="shared" si="3"/>
        <v>538623</v>
      </c>
      <c r="S10" s="51">
        <f t="shared" si="3"/>
        <v>491360</v>
      </c>
      <c r="T10" s="51">
        <f t="shared" si="3"/>
        <v>275363</v>
      </c>
      <c r="U10" s="51">
        <f t="shared" si="3"/>
        <v>967089</v>
      </c>
      <c r="V10" s="51">
        <f t="shared" si="3"/>
        <v>1924955.655</v>
      </c>
      <c r="W10" s="51">
        <f t="shared" si="3"/>
        <v>2373891.7599999998</v>
      </c>
      <c r="X10" s="51">
        <f t="shared" si="3"/>
        <v>1157828</v>
      </c>
      <c r="Y10" s="51">
        <f t="shared" si="3"/>
        <v>801964.7</v>
      </c>
      <c r="Z10" s="51">
        <f t="shared" si="3"/>
        <v>918069.64</v>
      </c>
      <c r="AA10" s="51">
        <f t="shared" si="3"/>
        <v>853894.11</v>
      </c>
      <c r="AB10" s="51">
        <f t="shared" si="3"/>
        <v>858274.77089418133</v>
      </c>
      <c r="AC10" s="51">
        <f>AC13+AC15+AC17+AC19+AC21+AC23+AC25+AC27+AC29+AC31+AC33+AC35+AC37+AC39+AC41+AC43+AC45+AC47+AC49+AC51+AC53+AC55</f>
        <v>1343873.8349635387</v>
      </c>
      <c r="AD10" s="51">
        <f t="shared" ref="AD10:AM10" si="4">AD13+AD15+AD17+AD19+AD21+AD23+AD25+AD27+AD29+AD31+AD33+AD35+AD37+AD39+AD41+AD43+AD45+AD47+AD49+AD51+AD53+AD55</f>
        <v>1281149.3600000001</v>
      </c>
      <c r="AE10" s="51">
        <f t="shared" si="4"/>
        <v>2672319.8120000004</v>
      </c>
      <c r="AF10" s="51">
        <f t="shared" si="4"/>
        <v>2144401.9</v>
      </c>
      <c r="AG10" s="51">
        <f t="shared" si="4"/>
        <v>2119433.88</v>
      </c>
      <c r="AH10" s="51">
        <f t="shared" si="4"/>
        <v>2187386.3843700006</v>
      </c>
      <c r="AI10" s="51">
        <f t="shared" si="4"/>
        <v>2893992.1040000003</v>
      </c>
      <c r="AJ10" s="51">
        <f t="shared" si="4"/>
        <v>2703164.0399999996</v>
      </c>
      <c r="AK10" s="51">
        <f t="shared" ref="AK10:AL10" si="5">AK13+AK15+AK17+AK19+AK21+AK23+AK25+AK27+AK29+AK31+AK33+AK35+AK37+AK39+AK41+AK43+AK45+AK47+AK49+AK51+AK53+AK55</f>
        <v>7610330.5180000002</v>
      </c>
      <c r="AL10" s="51">
        <f t="shared" si="5"/>
        <v>3956031.0399999996</v>
      </c>
      <c r="AM10" s="51">
        <f t="shared" si="4"/>
        <v>252201.91999999998</v>
      </c>
      <c r="AN10" s="33">
        <f>SUM(D10:AM10)</f>
        <v>42484740.42922771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1</v>
      </c>
      <c r="E12" s="59">
        <f t="shared" si="6"/>
        <v>21</v>
      </c>
      <c r="F12" s="59">
        <f t="shared" si="6"/>
        <v>0</v>
      </c>
      <c r="G12" s="59">
        <f t="shared" si="6"/>
        <v>0</v>
      </c>
      <c r="H12" s="59">
        <f t="shared" si="6"/>
        <v>13</v>
      </c>
      <c r="I12" s="59">
        <f t="shared" si="6"/>
        <v>20</v>
      </c>
      <c r="J12" s="59">
        <f t="shared" si="6"/>
        <v>12</v>
      </c>
      <c r="K12" s="59">
        <f t="shared" si="6"/>
        <v>6</v>
      </c>
      <c r="L12" s="59">
        <f t="shared" si="6"/>
        <v>15</v>
      </c>
      <c r="M12" s="59">
        <f t="shared" si="6"/>
        <v>30</v>
      </c>
      <c r="N12" s="59">
        <f t="shared" si="6"/>
        <v>12</v>
      </c>
      <c r="O12" s="59">
        <f t="shared" si="6"/>
        <v>35</v>
      </c>
      <c r="P12" s="59">
        <f t="shared" si="6"/>
        <v>45</v>
      </c>
      <c r="Q12" s="59">
        <f t="shared" si="6"/>
        <v>40</v>
      </c>
      <c r="R12" s="59">
        <f t="shared" si="6"/>
        <v>8</v>
      </c>
      <c r="S12" s="59">
        <f t="shared" si="6"/>
        <v>29</v>
      </c>
      <c r="T12" s="59">
        <f t="shared" si="6"/>
        <v>8</v>
      </c>
      <c r="U12" s="59">
        <f t="shared" si="6"/>
        <v>6</v>
      </c>
      <c r="V12" s="59">
        <f t="shared" si="6"/>
        <v>0</v>
      </c>
      <c r="W12" s="59">
        <f t="shared" si="6"/>
        <v>16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317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110</v>
      </c>
      <c r="E13" s="60">
        <f t="shared" si="11"/>
        <v>2310</v>
      </c>
      <c r="F13" s="60">
        <f t="shared" si="11"/>
        <v>0</v>
      </c>
      <c r="G13" s="60">
        <f t="shared" si="11"/>
        <v>0</v>
      </c>
      <c r="H13" s="60">
        <f t="shared" si="11"/>
        <v>1570</v>
      </c>
      <c r="I13" s="60">
        <f t="shared" si="11"/>
        <v>2500</v>
      </c>
      <c r="J13" s="60">
        <f t="shared" si="11"/>
        <v>1800</v>
      </c>
      <c r="K13" s="60">
        <f t="shared" si="11"/>
        <v>900</v>
      </c>
      <c r="L13" s="60">
        <f t="shared" si="11"/>
        <v>2250</v>
      </c>
      <c r="M13" s="60">
        <f t="shared" si="11"/>
        <v>4500</v>
      </c>
      <c r="N13" s="60">
        <f t="shared" si="11"/>
        <v>1800</v>
      </c>
      <c r="O13" s="60">
        <f t="shared" si="11"/>
        <v>5250</v>
      </c>
      <c r="P13" s="60">
        <f t="shared" si="11"/>
        <v>7650</v>
      </c>
      <c r="Q13" s="60">
        <f t="shared" si="11"/>
        <v>6780</v>
      </c>
      <c r="R13" s="60">
        <f t="shared" si="11"/>
        <v>1360</v>
      </c>
      <c r="S13" s="60">
        <f t="shared" si="11"/>
        <v>4930</v>
      </c>
      <c r="T13" s="60">
        <f t="shared" si="11"/>
        <v>1360</v>
      </c>
      <c r="U13" s="60">
        <f t="shared" si="11"/>
        <v>2280</v>
      </c>
      <c r="V13" s="60">
        <f t="shared" si="11"/>
        <v>0</v>
      </c>
      <c r="W13" s="60">
        <f t="shared" si="11"/>
        <v>6480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53830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101</v>
      </c>
      <c r="G14" s="59">
        <f t="shared" si="15"/>
        <v>124</v>
      </c>
      <c r="H14" s="59">
        <f t="shared" si="15"/>
        <v>341</v>
      </c>
      <c r="I14" s="59">
        <f t="shared" si="15"/>
        <v>277</v>
      </c>
      <c r="J14" s="59">
        <f t="shared" si="15"/>
        <v>580</v>
      </c>
      <c r="K14" s="59">
        <f t="shared" si="15"/>
        <v>369</v>
      </c>
      <c r="L14" s="59">
        <f t="shared" si="15"/>
        <v>201</v>
      </c>
      <c r="M14" s="59">
        <f t="shared" si="15"/>
        <v>196</v>
      </c>
      <c r="N14" s="59">
        <f t="shared" si="15"/>
        <v>285</v>
      </c>
      <c r="O14" s="59">
        <f t="shared" si="15"/>
        <v>134</v>
      </c>
      <c r="P14" s="59">
        <f t="shared" si="15"/>
        <v>379</v>
      </c>
      <c r="Q14" s="59">
        <f t="shared" si="15"/>
        <v>442</v>
      </c>
      <c r="R14" s="59">
        <f t="shared" si="15"/>
        <v>286</v>
      </c>
      <c r="S14" s="59">
        <f t="shared" si="15"/>
        <v>328</v>
      </c>
      <c r="T14" s="59">
        <f t="shared" si="15"/>
        <v>68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4111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9190</v>
      </c>
      <c r="G15" s="60">
        <f t="shared" si="19"/>
        <v>12197</v>
      </c>
      <c r="H15" s="60">
        <f t="shared" si="19"/>
        <v>42781</v>
      </c>
      <c r="I15" s="60">
        <f t="shared" si="19"/>
        <v>35012</v>
      </c>
      <c r="J15" s="60">
        <f t="shared" si="19"/>
        <v>71365</v>
      </c>
      <c r="K15" s="60">
        <f t="shared" si="19"/>
        <v>46089</v>
      </c>
      <c r="L15" s="60">
        <f t="shared" si="19"/>
        <v>19699</v>
      </c>
      <c r="M15" s="60">
        <f t="shared" si="19"/>
        <v>21159</v>
      </c>
      <c r="N15" s="60">
        <f t="shared" si="19"/>
        <v>40231</v>
      </c>
      <c r="O15" s="60">
        <f t="shared" si="19"/>
        <v>19676</v>
      </c>
      <c r="P15" s="60">
        <f t="shared" si="19"/>
        <v>56850</v>
      </c>
      <c r="Q15" s="60">
        <f t="shared" si="19"/>
        <v>66282</v>
      </c>
      <c r="R15" s="60">
        <f t="shared" si="19"/>
        <v>42808</v>
      </c>
      <c r="S15" s="60">
        <f t="shared" si="19"/>
        <v>49200</v>
      </c>
      <c r="T15" s="60">
        <f t="shared" si="19"/>
        <v>10145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542684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220</v>
      </c>
      <c r="J16" s="59">
        <f t="shared" si="23"/>
        <v>24</v>
      </c>
      <c r="K16" s="59">
        <f t="shared" si="23"/>
        <v>32</v>
      </c>
      <c r="L16" s="59">
        <f t="shared" si="23"/>
        <v>38</v>
      </c>
      <c r="M16" s="59">
        <f t="shared" si="23"/>
        <v>136</v>
      </c>
      <c r="N16" s="59">
        <f t="shared" si="23"/>
        <v>78</v>
      </c>
      <c r="O16" s="59">
        <f t="shared" si="23"/>
        <v>211</v>
      </c>
      <c r="P16" s="59">
        <f t="shared" si="23"/>
        <v>278</v>
      </c>
      <c r="Q16" s="59">
        <f t="shared" si="23"/>
        <v>575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1592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30800</v>
      </c>
      <c r="J17" s="60">
        <f t="shared" si="27"/>
        <v>3360</v>
      </c>
      <c r="K17" s="60">
        <f t="shared" si="27"/>
        <v>4480</v>
      </c>
      <c r="L17" s="60">
        <f t="shared" si="27"/>
        <v>5320</v>
      </c>
      <c r="M17" s="60">
        <f t="shared" si="27"/>
        <v>19040</v>
      </c>
      <c r="N17" s="60">
        <f t="shared" si="27"/>
        <v>10920</v>
      </c>
      <c r="O17" s="60">
        <f t="shared" si="27"/>
        <v>29540</v>
      </c>
      <c r="P17" s="60">
        <f t="shared" si="27"/>
        <v>33360</v>
      </c>
      <c r="Q17" s="60">
        <f t="shared" si="27"/>
        <v>69000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205820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527</v>
      </c>
      <c r="Q18" s="59">
        <f t="shared" si="31"/>
        <v>654</v>
      </c>
      <c r="R18" s="59">
        <f t="shared" si="31"/>
        <v>1365</v>
      </c>
      <c r="S18" s="59">
        <f t="shared" si="31"/>
        <v>1142</v>
      </c>
      <c r="T18" s="59">
        <f t="shared" si="31"/>
        <v>256</v>
      </c>
      <c r="U18" s="59">
        <f t="shared" si="31"/>
        <v>1208</v>
      </c>
      <c r="V18" s="59">
        <f t="shared" si="31"/>
        <v>4762</v>
      </c>
      <c r="W18" s="59">
        <f t="shared" si="31"/>
        <v>2846</v>
      </c>
      <c r="X18" s="14">
        <f t="shared" si="31"/>
        <v>1623</v>
      </c>
      <c r="Y18" s="14">
        <f t="shared" si="31"/>
        <v>765</v>
      </c>
      <c r="Z18" s="14">
        <f t="shared" si="31"/>
        <v>98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15246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103205</v>
      </c>
      <c r="Q19" s="60">
        <f t="shared" si="35"/>
        <v>183120</v>
      </c>
      <c r="R19" s="60">
        <f t="shared" si="35"/>
        <v>382200</v>
      </c>
      <c r="S19" s="60">
        <f t="shared" si="35"/>
        <v>321020</v>
      </c>
      <c r="T19" s="60">
        <f t="shared" si="35"/>
        <v>87110</v>
      </c>
      <c r="U19" s="60">
        <f t="shared" si="35"/>
        <v>674556</v>
      </c>
      <c r="V19" s="60">
        <f t="shared" si="35"/>
        <v>1255040.605</v>
      </c>
      <c r="W19" s="60">
        <f t="shared" si="35"/>
        <v>1675805</v>
      </c>
      <c r="X19" s="15">
        <f t="shared" si="35"/>
        <v>944300</v>
      </c>
      <c r="Y19" s="15">
        <f t="shared" si="35"/>
        <v>485508.2</v>
      </c>
      <c r="Z19" s="15">
        <f t="shared" si="35"/>
        <v>62520.9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6174385.705000001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736</v>
      </c>
      <c r="AA20" s="14">
        <f t="shared" si="39"/>
        <v>370</v>
      </c>
      <c r="AB20" s="14">
        <f t="shared" si="39"/>
        <v>558</v>
      </c>
      <c r="AC20" s="14">
        <f t="shared" si="39"/>
        <v>718</v>
      </c>
      <c r="AD20" s="14">
        <f t="shared" si="39"/>
        <v>851</v>
      </c>
      <c r="AE20" s="14">
        <f t="shared" si="39"/>
        <v>948</v>
      </c>
      <c r="AF20" s="14">
        <f t="shared" si="39"/>
        <v>1450</v>
      </c>
      <c r="AG20" s="14">
        <f t="shared" ref="AG20:AH20" si="40">AG75+AG130</f>
        <v>653</v>
      </c>
      <c r="AH20" s="14">
        <f t="shared" si="40"/>
        <v>582</v>
      </c>
      <c r="AI20" s="14">
        <f t="shared" ref="AI20:AJ25" si="41">AI75+AI130</f>
        <v>1451</v>
      </c>
      <c r="AJ20" s="14">
        <f t="shared" si="41"/>
        <v>1034</v>
      </c>
      <c r="AK20" s="14">
        <f t="shared" ref="AK20:AL20" si="42">AK75+AK130</f>
        <v>4062</v>
      </c>
      <c r="AL20" s="14">
        <f t="shared" si="42"/>
        <v>306</v>
      </c>
      <c r="AM20" s="14">
        <f t="shared" si="39"/>
        <v>2</v>
      </c>
      <c r="AN20" s="17">
        <f t="shared" si="10"/>
        <v>13721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516511.74</v>
      </c>
      <c r="AA21" s="15">
        <f t="shared" si="43"/>
        <v>452045</v>
      </c>
      <c r="AB21" s="15">
        <f t="shared" si="43"/>
        <v>613019.92089418136</v>
      </c>
      <c r="AC21" s="15">
        <f t="shared" si="43"/>
        <v>697895.25496353884</v>
      </c>
      <c r="AD21" s="15">
        <f t="shared" si="43"/>
        <v>852472.74</v>
      </c>
      <c r="AE21" s="15">
        <f t="shared" si="43"/>
        <v>2049036.5320000004</v>
      </c>
      <c r="AF21" s="15">
        <f t="shared" si="43"/>
        <v>1616217.78</v>
      </c>
      <c r="AG21" s="15">
        <f t="shared" ref="AG21:AH21" si="44">AG76+AG131</f>
        <v>728893.13000000012</v>
      </c>
      <c r="AH21" s="15">
        <f t="shared" si="44"/>
        <v>853762.77437</v>
      </c>
      <c r="AI21" s="15">
        <f t="shared" si="41"/>
        <v>2157566.9640000002</v>
      </c>
      <c r="AJ21" s="15">
        <f t="shared" si="41"/>
        <v>1911896.9799999997</v>
      </c>
      <c r="AK21" s="15">
        <f t="shared" ref="AK21:AL21" si="45">AK76+AK131</f>
        <v>6516817.3679999998</v>
      </c>
      <c r="AL21" s="15">
        <f t="shared" si="45"/>
        <v>2965024.53</v>
      </c>
      <c r="AM21" s="15">
        <f>AM76+AM131</f>
        <v>251741.91999999998</v>
      </c>
      <c r="AN21" s="18">
        <f t="shared" si="10"/>
        <v>22182902.634227723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22</v>
      </c>
      <c r="AE22" s="14">
        <f t="shared" si="46"/>
        <v>34</v>
      </c>
      <c r="AF22" s="14">
        <f t="shared" si="46"/>
        <v>0</v>
      </c>
      <c r="AG22" s="14">
        <f t="shared" si="46"/>
        <v>0</v>
      </c>
      <c r="AH22" s="14">
        <f t="shared" si="46"/>
        <v>0</v>
      </c>
      <c r="AI22" s="14">
        <f t="shared" si="41"/>
        <v>0</v>
      </c>
      <c r="AJ22" s="14">
        <f t="shared" si="41"/>
        <v>0</v>
      </c>
      <c r="AK22" s="14">
        <f t="shared" ref="AK22:AL22" si="47">AK77+AK132</f>
        <v>0</v>
      </c>
      <c r="AL22" s="14">
        <f t="shared" si="47"/>
        <v>0</v>
      </c>
      <c r="AM22" s="14">
        <f>AM77+AM132</f>
        <v>0</v>
      </c>
      <c r="AN22" s="17">
        <f t="shared" ref="AN22:AN25" si="48">SUM(D22:AM22)</f>
        <v>56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31165.200000000001</v>
      </c>
      <c r="AE23" s="15">
        <f t="shared" si="49"/>
        <v>48100.229999999996</v>
      </c>
      <c r="AF23" s="15">
        <f t="shared" si="49"/>
        <v>0</v>
      </c>
      <c r="AG23" s="15">
        <f t="shared" si="49"/>
        <v>0</v>
      </c>
      <c r="AH23" s="15">
        <f t="shared" si="49"/>
        <v>11528.07</v>
      </c>
      <c r="AI23" s="15">
        <f t="shared" si="41"/>
        <v>2986.2200000000003</v>
      </c>
      <c r="AJ23" s="15">
        <f t="shared" si="41"/>
        <v>0</v>
      </c>
      <c r="AK23" s="15">
        <f t="shared" ref="AK23:AL23" si="50">AK78+AK133</f>
        <v>0</v>
      </c>
      <c r="AL23" s="15">
        <f t="shared" si="50"/>
        <v>0</v>
      </c>
      <c r="AM23" s="15">
        <f>AM78+AM133</f>
        <v>0</v>
      </c>
      <c r="AN23" s="18">
        <f t="shared" si="48"/>
        <v>93779.72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807</v>
      </c>
      <c r="E24" s="59">
        <f t="shared" si="51"/>
        <v>596</v>
      </c>
      <c r="F24" s="59">
        <f t="shared" si="51"/>
        <v>671</v>
      </c>
      <c r="G24" s="59">
        <f t="shared" si="51"/>
        <v>577</v>
      </c>
      <c r="H24" s="59">
        <f t="shared" si="51"/>
        <v>622</v>
      </c>
      <c r="I24" s="59">
        <f t="shared" si="51"/>
        <v>517</v>
      </c>
      <c r="J24" s="59">
        <f t="shared" si="51"/>
        <v>492</v>
      </c>
      <c r="K24" s="59">
        <f t="shared" si="51"/>
        <v>404</v>
      </c>
      <c r="L24" s="59">
        <f t="shared" si="51"/>
        <v>233</v>
      </c>
      <c r="M24" s="59">
        <f t="shared" si="51"/>
        <v>230</v>
      </c>
      <c r="N24" s="59">
        <f t="shared" si="51"/>
        <v>307</v>
      </c>
      <c r="O24" s="59">
        <f t="shared" si="51"/>
        <v>202</v>
      </c>
      <c r="P24" s="59">
        <f t="shared" si="51"/>
        <v>208</v>
      </c>
      <c r="Q24" s="59">
        <f t="shared" si="51"/>
        <v>120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5986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99410</v>
      </c>
      <c r="E25" s="60">
        <f t="shared" si="53"/>
        <v>67050</v>
      </c>
      <c r="F25" s="60">
        <f t="shared" si="53"/>
        <v>77540</v>
      </c>
      <c r="G25" s="60">
        <f t="shared" si="53"/>
        <v>65710</v>
      </c>
      <c r="H25" s="60">
        <f t="shared" si="53"/>
        <v>69430</v>
      </c>
      <c r="I25" s="60">
        <f t="shared" si="53"/>
        <v>58510</v>
      </c>
      <c r="J25" s="60">
        <f t="shared" si="53"/>
        <v>51070</v>
      </c>
      <c r="K25" s="60">
        <f t="shared" si="53"/>
        <v>41360</v>
      </c>
      <c r="L25" s="60">
        <f t="shared" si="53"/>
        <v>23880</v>
      </c>
      <c r="M25" s="60">
        <f t="shared" si="53"/>
        <v>24020</v>
      </c>
      <c r="N25" s="60">
        <f t="shared" si="53"/>
        <v>31080</v>
      </c>
      <c r="O25" s="60">
        <f t="shared" si="53"/>
        <v>23050</v>
      </c>
      <c r="P25" s="60">
        <f t="shared" si="53"/>
        <v>21140</v>
      </c>
      <c r="Q25" s="60">
        <f t="shared" si="53"/>
        <v>13670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666920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370</v>
      </c>
      <c r="E26" s="59">
        <f t="shared" si="55"/>
        <v>705</v>
      </c>
      <c r="F26" s="59">
        <f t="shared" si="55"/>
        <v>550</v>
      </c>
      <c r="G26" s="59">
        <f t="shared" si="55"/>
        <v>564</v>
      </c>
      <c r="H26" s="59">
        <f t="shared" si="55"/>
        <v>677</v>
      </c>
      <c r="I26" s="59">
        <f t="shared" si="55"/>
        <v>500</v>
      </c>
      <c r="J26" s="59">
        <f t="shared" si="55"/>
        <v>508</v>
      </c>
      <c r="K26" s="59">
        <f t="shared" si="55"/>
        <v>290</v>
      </c>
      <c r="L26" s="59">
        <f t="shared" si="55"/>
        <v>367</v>
      </c>
      <c r="M26" s="59">
        <f t="shared" si="55"/>
        <v>371</v>
      </c>
      <c r="N26" s="59">
        <f t="shared" si="55"/>
        <v>304</v>
      </c>
      <c r="O26" s="59">
        <f t="shared" si="55"/>
        <v>90</v>
      </c>
      <c r="P26" s="59">
        <f t="shared" si="55"/>
        <v>525</v>
      </c>
      <c r="Q26" s="59">
        <f t="shared" si="55"/>
        <v>50</v>
      </c>
      <c r="R26" s="59">
        <f t="shared" si="55"/>
        <v>184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6055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29600</v>
      </c>
      <c r="E27" s="60">
        <f t="shared" si="59"/>
        <v>56400</v>
      </c>
      <c r="F27" s="60">
        <f t="shared" si="59"/>
        <v>44000</v>
      </c>
      <c r="G27" s="60">
        <f t="shared" si="59"/>
        <v>45120</v>
      </c>
      <c r="H27" s="60">
        <f t="shared" si="59"/>
        <v>60930</v>
      </c>
      <c r="I27" s="60">
        <f t="shared" si="59"/>
        <v>45000</v>
      </c>
      <c r="J27" s="60">
        <f t="shared" si="59"/>
        <v>45720</v>
      </c>
      <c r="K27" s="60">
        <f t="shared" si="59"/>
        <v>26100</v>
      </c>
      <c r="L27" s="60">
        <f t="shared" si="59"/>
        <v>33030</v>
      </c>
      <c r="M27" s="60">
        <f t="shared" si="59"/>
        <v>33390</v>
      </c>
      <c r="N27" s="60">
        <f t="shared" si="59"/>
        <v>27360</v>
      </c>
      <c r="O27" s="60">
        <f t="shared" si="59"/>
        <v>8100</v>
      </c>
      <c r="P27" s="60">
        <f t="shared" si="59"/>
        <v>53530</v>
      </c>
      <c r="Q27" s="60">
        <f t="shared" si="59"/>
        <v>4500</v>
      </c>
      <c r="R27" s="60">
        <f t="shared" si="59"/>
        <v>16560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529340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9</v>
      </c>
      <c r="N28" s="59">
        <f t="shared" si="63"/>
        <v>3</v>
      </c>
      <c r="O28" s="59">
        <f t="shared" si="63"/>
        <v>10</v>
      </c>
      <c r="P28" s="59">
        <f t="shared" si="63"/>
        <v>15</v>
      </c>
      <c r="Q28" s="59">
        <f t="shared" si="63"/>
        <v>41</v>
      </c>
      <c r="R28" s="59">
        <f t="shared" si="63"/>
        <v>103</v>
      </c>
      <c r="S28" s="59">
        <f t="shared" si="63"/>
        <v>175</v>
      </c>
      <c r="T28" s="59">
        <f t="shared" si="63"/>
        <v>148</v>
      </c>
      <c r="U28" s="59">
        <f t="shared" si="63"/>
        <v>67</v>
      </c>
      <c r="V28" s="59">
        <f t="shared" si="63"/>
        <v>53</v>
      </c>
      <c r="W28" s="59">
        <f t="shared" si="63"/>
        <v>9</v>
      </c>
      <c r="X28" s="14">
        <f t="shared" si="63"/>
        <v>11</v>
      </c>
      <c r="Y28" s="14">
        <f t="shared" si="63"/>
        <v>12</v>
      </c>
      <c r="Z28" s="14">
        <f t="shared" si="63"/>
        <v>4</v>
      </c>
      <c r="AA28" s="14">
        <f t="shared" si="63"/>
        <v>1</v>
      </c>
      <c r="AB28" s="14">
        <f t="shared" si="63"/>
        <v>0</v>
      </c>
      <c r="AC28" s="14">
        <f t="shared" si="63"/>
        <v>0</v>
      </c>
      <c r="AD28" s="14">
        <f t="shared" si="63"/>
        <v>0</v>
      </c>
      <c r="AE28" s="14">
        <f t="shared" si="63"/>
        <v>0</v>
      </c>
      <c r="AF28" s="14">
        <f t="shared" si="63"/>
        <v>0</v>
      </c>
      <c r="AG28" s="14">
        <f t="shared" ref="AG28:AH28" si="64">AG83+AG138</f>
        <v>0</v>
      </c>
      <c r="AH28" s="14">
        <f t="shared" si="64"/>
        <v>0</v>
      </c>
      <c r="AI28" s="14">
        <f t="shared" ref="AI28:AJ28" si="65">AI83+AI138</f>
        <v>0</v>
      </c>
      <c r="AJ28" s="14">
        <f t="shared" si="65"/>
        <v>0</v>
      </c>
      <c r="AK28" s="14">
        <f t="shared" ref="AK28:AL28" si="66">AK83+AK138</f>
        <v>1</v>
      </c>
      <c r="AL28" s="14">
        <f t="shared" si="66"/>
        <v>2</v>
      </c>
      <c r="AM28" s="14">
        <f t="shared" si="63"/>
        <v>0</v>
      </c>
      <c r="AN28" s="17">
        <f t="shared" si="10"/>
        <v>664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1010</v>
      </c>
      <c r="N29" s="60">
        <f t="shared" si="67"/>
        <v>330</v>
      </c>
      <c r="O29" s="60">
        <f t="shared" si="67"/>
        <v>1180</v>
      </c>
      <c r="P29" s="60">
        <f t="shared" si="67"/>
        <v>2041</v>
      </c>
      <c r="Q29" s="60">
        <f t="shared" si="67"/>
        <v>4785</v>
      </c>
      <c r="R29" s="60">
        <f t="shared" si="67"/>
        <v>10665</v>
      </c>
      <c r="S29" s="60">
        <f t="shared" si="67"/>
        <v>21380</v>
      </c>
      <c r="T29" s="60">
        <f t="shared" si="67"/>
        <v>14964</v>
      </c>
      <c r="U29" s="60">
        <f t="shared" si="67"/>
        <v>6420</v>
      </c>
      <c r="V29" s="60">
        <f t="shared" si="67"/>
        <v>6057.05</v>
      </c>
      <c r="W29" s="60">
        <f t="shared" si="67"/>
        <v>1100.23</v>
      </c>
      <c r="X29" s="15">
        <f t="shared" si="67"/>
        <v>1657</v>
      </c>
      <c r="Y29" s="15">
        <f t="shared" si="67"/>
        <v>2116</v>
      </c>
      <c r="Z29" s="15">
        <f t="shared" si="67"/>
        <v>800</v>
      </c>
      <c r="AA29" s="15">
        <f t="shared" si="67"/>
        <v>128</v>
      </c>
      <c r="AB29" s="15">
        <f t="shared" si="67"/>
        <v>0</v>
      </c>
      <c r="AC29" s="15">
        <f t="shared" si="67"/>
        <v>0</v>
      </c>
      <c r="AD29" s="15">
        <f t="shared" si="67"/>
        <v>0</v>
      </c>
      <c r="AE29" s="15">
        <f t="shared" si="67"/>
        <v>0</v>
      </c>
      <c r="AF29" s="15">
        <f t="shared" si="67"/>
        <v>0</v>
      </c>
      <c r="AG29" s="15">
        <f t="shared" ref="AG29:AH29" si="68">AG84+AG139</f>
        <v>0</v>
      </c>
      <c r="AH29" s="15">
        <f t="shared" si="68"/>
        <v>0</v>
      </c>
      <c r="AI29" s="15">
        <f t="shared" ref="AI29:AJ29" si="69">AI84+AI139</f>
        <v>0</v>
      </c>
      <c r="AJ29" s="15">
        <f t="shared" si="69"/>
        <v>0</v>
      </c>
      <c r="AK29" s="15">
        <f t="shared" ref="AK29:AL29" si="70">AK84+AK139</f>
        <v>140</v>
      </c>
      <c r="AL29" s="15">
        <f t="shared" si="70"/>
        <v>522</v>
      </c>
      <c r="AM29" s="15">
        <f t="shared" si="67"/>
        <v>0</v>
      </c>
      <c r="AN29" s="18">
        <f t="shared" si="10"/>
        <v>75295.28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740</v>
      </c>
      <c r="S30" s="59">
        <f t="shared" si="71"/>
        <v>849</v>
      </c>
      <c r="T30" s="59">
        <f t="shared" si="71"/>
        <v>1478</v>
      </c>
      <c r="U30" s="59">
        <f t="shared" si="71"/>
        <v>1737</v>
      </c>
      <c r="V30" s="59">
        <f t="shared" si="71"/>
        <v>649</v>
      </c>
      <c r="W30" s="59">
        <f t="shared" si="71"/>
        <v>1052</v>
      </c>
      <c r="X30" s="14">
        <f t="shared" si="71"/>
        <v>773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7278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85030</v>
      </c>
      <c r="S31" s="60">
        <f t="shared" si="75"/>
        <v>94830</v>
      </c>
      <c r="T31" s="60">
        <f t="shared" si="75"/>
        <v>160768</v>
      </c>
      <c r="U31" s="60">
        <f t="shared" si="75"/>
        <v>238552</v>
      </c>
      <c r="V31" s="60">
        <f t="shared" si="75"/>
        <v>98450</v>
      </c>
      <c r="W31" s="60">
        <f t="shared" si="75"/>
        <v>184500</v>
      </c>
      <c r="X31" s="15">
        <f t="shared" si="75"/>
        <v>135450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997580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0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0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1101</v>
      </c>
      <c r="Z34" s="14">
        <f t="shared" si="87"/>
        <v>925</v>
      </c>
      <c r="AA34" s="14">
        <f t="shared" si="87"/>
        <v>538</v>
      </c>
      <c r="AB34" s="14">
        <f t="shared" si="87"/>
        <v>322</v>
      </c>
      <c r="AC34" s="14">
        <f t="shared" si="87"/>
        <v>473</v>
      </c>
      <c r="AD34" s="14">
        <f t="shared" si="87"/>
        <v>367</v>
      </c>
      <c r="AE34" s="14">
        <f t="shared" si="87"/>
        <v>290</v>
      </c>
      <c r="AF34" s="14">
        <f t="shared" si="87"/>
        <v>528</v>
      </c>
      <c r="AG34" s="14">
        <f t="shared" ref="AG34:AH34" si="88">AG89+AG144</f>
        <v>488</v>
      </c>
      <c r="AH34" s="14">
        <f t="shared" si="88"/>
        <v>647</v>
      </c>
      <c r="AI34" s="14">
        <f t="shared" ref="AI34:AJ34" si="89">AI89+AI144</f>
        <v>563</v>
      </c>
      <c r="AJ34" s="14">
        <f t="shared" si="89"/>
        <v>585</v>
      </c>
      <c r="AK34" s="14">
        <f t="shared" ref="AK34:AL34" si="90">AK89+AK144</f>
        <v>526</v>
      </c>
      <c r="AL34" s="14">
        <f t="shared" si="90"/>
        <v>1126</v>
      </c>
      <c r="AM34" s="14">
        <f t="shared" si="87"/>
        <v>0</v>
      </c>
      <c r="AN34" s="17">
        <f t="shared" si="10"/>
        <v>8479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248610</v>
      </c>
      <c r="Z35" s="15">
        <f t="shared" si="91"/>
        <v>246220</v>
      </c>
      <c r="AA35" s="15">
        <f t="shared" si="91"/>
        <v>181040</v>
      </c>
      <c r="AB35" s="15">
        <f t="shared" si="91"/>
        <v>112960</v>
      </c>
      <c r="AC35" s="15">
        <f t="shared" si="91"/>
        <v>198070</v>
      </c>
      <c r="AD35" s="15">
        <f t="shared" si="91"/>
        <v>158650</v>
      </c>
      <c r="AE35" s="15">
        <f t="shared" si="91"/>
        <v>118968</v>
      </c>
      <c r="AF35" s="15">
        <f t="shared" si="91"/>
        <v>208910</v>
      </c>
      <c r="AG35" s="15">
        <f t="shared" ref="AG35:AH35" si="92">AG90+AG145</f>
        <v>197100</v>
      </c>
      <c r="AH35" s="15">
        <f t="shared" si="92"/>
        <v>261900</v>
      </c>
      <c r="AI35" s="15">
        <f t="shared" ref="AI35:AJ35" si="93">AI90+AI145</f>
        <v>257470</v>
      </c>
      <c r="AJ35" s="15">
        <f t="shared" si="93"/>
        <v>248780</v>
      </c>
      <c r="AK35" s="15">
        <f t="shared" ref="AK35:AL35" si="94">AK90+AK145</f>
        <v>230870</v>
      </c>
      <c r="AL35" s="15">
        <f t="shared" si="94"/>
        <v>540550</v>
      </c>
      <c r="AM35" s="15">
        <f t="shared" si="91"/>
        <v>0</v>
      </c>
      <c r="AN35" s="18">
        <f t="shared" si="10"/>
        <v>3210098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398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398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165568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165568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0</v>
      </c>
      <c r="AE38" s="14">
        <f t="shared" si="103"/>
        <v>397</v>
      </c>
      <c r="AF38" s="14">
        <f t="shared" si="103"/>
        <v>316</v>
      </c>
      <c r="AG38" s="14">
        <f t="shared" ref="AG38:AH38" si="104">AG93+AG148</f>
        <v>2281</v>
      </c>
      <c r="AH38" s="14">
        <f t="shared" si="104"/>
        <v>1531</v>
      </c>
      <c r="AI38" s="14">
        <f t="shared" ref="AI38:AJ38" si="105">AI93+AI148</f>
        <v>528</v>
      </c>
      <c r="AJ38" s="14">
        <f t="shared" si="105"/>
        <v>590</v>
      </c>
      <c r="AK38" s="14">
        <f t="shared" ref="AK38:AL38" si="106">AK93+AK148</f>
        <v>899</v>
      </c>
      <c r="AL38" s="14">
        <f t="shared" si="106"/>
        <v>519</v>
      </c>
      <c r="AM38" s="14">
        <f t="shared" si="103"/>
        <v>0</v>
      </c>
      <c r="AN38" s="17">
        <f t="shared" si="10"/>
        <v>7061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0</v>
      </c>
      <c r="AE39" s="15">
        <f t="shared" si="107"/>
        <v>185002</v>
      </c>
      <c r="AF39" s="15">
        <f t="shared" si="107"/>
        <v>147256</v>
      </c>
      <c r="AG39" s="15">
        <f t="shared" ref="AG39:AH39" si="108">AG94+AG149</f>
        <v>1062946</v>
      </c>
      <c r="AH39" s="15">
        <f t="shared" si="108"/>
        <v>713446</v>
      </c>
      <c r="AI39" s="15">
        <f t="shared" ref="AI39:AJ39" si="109">AI94+AI149</f>
        <v>265584</v>
      </c>
      <c r="AJ39" s="15">
        <f t="shared" si="109"/>
        <v>363204</v>
      </c>
      <c r="AK39" s="15">
        <f t="shared" ref="AK39:AL39" si="110">AK94+AK149</f>
        <v>553784</v>
      </c>
      <c r="AL39" s="15">
        <f t="shared" si="110"/>
        <v>316071</v>
      </c>
      <c r="AM39" s="15">
        <f t="shared" si="107"/>
        <v>0</v>
      </c>
      <c r="AN39" s="18">
        <f t="shared" si="10"/>
        <v>3607293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0</v>
      </c>
      <c r="T40" s="59">
        <f t="shared" si="111"/>
        <v>30</v>
      </c>
      <c r="U40" s="59">
        <f t="shared" si="111"/>
        <v>661</v>
      </c>
      <c r="V40" s="59">
        <f t="shared" si="111"/>
        <v>3660</v>
      </c>
      <c r="W40" s="59">
        <f t="shared" si="111"/>
        <v>3656</v>
      </c>
      <c r="X40" s="14">
        <f t="shared" si="111"/>
        <v>907</v>
      </c>
      <c r="Y40" s="14">
        <f t="shared" si="111"/>
        <v>1038</v>
      </c>
      <c r="Z40" s="14">
        <f t="shared" si="111"/>
        <v>1194</v>
      </c>
      <c r="AA40" s="14">
        <f t="shared" si="111"/>
        <v>3512</v>
      </c>
      <c r="AB40" s="14">
        <f t="shared" si="111"/>
        <v>1751</v>
      </c>
      <c r="AC40" s="14">
        <f t="shared" si="111"/>
        <v>3473</v>
      </c>
      <c r="AD40" s="14">
        <f t="shared" si="111"/>
        <v>3138</v>
      </c>
      <c r="AE40" s="14">
        <f t="shared" si="111"/>
        <v>3085</v>
      </c>
      <c r="AF40" s="14">
        <f t="shared" si="111"/>
        <v>2080</v>
      </c>
      <c r="AG40" s="14">
        <f t="shared" ref="AG40:AH40" si="112">AG95+AG150</f>
        <v>827</v>
      </c>
      <c r="AH40" s="14">
        <f t="shared" si="112"/>
        <v>2259</v>
      </c>
      <c r="AI40" s="14">
        <f t="shared" ref="AI40:AJ40" si="113">AI95+AI150</f>
        <v>685</v>
      </c>
      <c r="AJ40" s="14">
        <f t="shared" si="113"/>
        <v>334</v>
      </c>
      <c r="AK40" s="14">
        <f t="shared" ref="AK40:AL40" si="114">AK95+AK150</f>
        <v>64</v>
      </c>
      <c r="AL40" s="14">
        <f t="shared" si="114"/>
        <v>44</v>
      </c>
      <c r="AM40" s="14">
        <f t="shared" si="111"/>
        <v>0</v>
      </c>
      <c r="AN40" s="17">
        <f t="shared" si="10"/>
        <v>32398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0</v>
      </c>
      <c r="T41" s="60">
        <f t="shared" si="115"/>
        <v>1016</v>
      </c>
      <c r="U41" s="60">
        <f t="shared" si="115"/>
        <v>45281</v>
      </c>
      <c r="V41" s="60">
        <f t="shared" si="115"/>
        <v>565408</v>
      </c>
      <c r="W41" s="60">
        <f t="shared" si="115"/>
        <v>506006.53</v>
      </c>
      <c r="X41" s="15">
        <f t="shared" si="115"/>
        <v>76421</v>
      </c>
      <c r="Y41" s="15">
        <f t="shared" si="115"/>
        <v>61126</v>
      </c>
      <c r="Z41" s="15">
        <f t="shared" si="115"/>
        <v>80827</v>
      </c>
      <c r="AA41" s="15">
        <f t="shared" si="115"/>
        <v>220681.11</v>
      </c>
      <c r="AB41" s="15">
        <f t="shared" si="115"/>
        <v>127086.85</v>
      </c>
      <c r="AC41" s="15">
        <f t="shared" si="115"/>
        <v>277094.17999999993</v>
      </c>
      <c r="AD41" s="15">
        <f t="shared" si="115"/>
        <v>215266.62</v>
      </c>
      <c r="AE41" s="15">
        <f t="shared" si="115"/>
        <v>227661.87</v>
      </c>
      <c r="AF41" s="15">
        <f t="shared" si="115"/>
        <v>119265.87</v>
      </c>
      <c r="AG41" s="15">
        <f t="shared" ref="AG41:AH41" si="116">AG96+AG151</f>
        <v>60325.25</v>
      </c>
      <c r="AH41" s="15">
        <f t="shared" si="116"/>
        <v>114582.12</v>
      </c>
      <c r="AI41" s="15">
        <f t="shared" ref="AI41:AJ41" si="117">AI96+AI151</f>
        <v>34147.57</v>
      </c>
      <c r="AJ41" s="15">
        <f t="shared" si="117"/>
        <v>15236</v>
      </c>
      <c r="AK41" s="15">
        <f t="shared" ref="AK41:AL41" si="118">AK96+AK151</f>
        <v>4543</v>
      </c>
      <c r="AL41" s="15">
        <f t="shared" si="118"/>
        <v>3172</v>
      </c>
      <c r="AM41" s="15">
        <f t="shared" si="115"/>
        <v>0</v>
      </c>
      <c r="AN41" s="18">
        <f t="shared" si="10"/>
        <v>2755147.97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75</v>
      </c>
      <c r="Z46" s="14">
        <f t="shared" si="135"/>
        <v>182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257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4604.5</v>
      </c>
      <c r="Z47" s="15">
        <f t="shared" si="139"/>
        <v>11190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15794.5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239</v>
      </c>
      <c r="AH48" s="87">
        <f t="shared" si="144"/>
        <v>1045</v>
      </c>
      <c r="AI48" s="87">
        <f t="shared" ref="AI48:AJ48" si="145">AI103+AI159</f>
        <v>487</v>
      </c>
      <c r="AJ48" s="87">
        <f t="shared" si="145"/>
        <v>506</v>
      </c>
      <c r="AK48" s="87">
        <f t="shared" ref="AK48:AL48" si="146">AK103+AK159</f>
        <v>751</v>
      </c>
      <c r="AL48" s="87">
        <f t="shared" si="146"/>
        <v>215</v>
      </c>
      <c r="AM48" s="87">
        <f t="shared" si="143"/>
        <v>0</v>
      </c>
      <c r="AN48" s="87">
        <f t="shared" si="10"/>
        <v>3243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17144.5</v>
      </c>
      <c r="AH49" s="88">
        <f t="shared" si="148"/>
        <v>146844.99</v>
      </c>
      <c r="AI49" s="88">
        <f t="shared" ref="AI49:AJ49" si="149">AI104+AI160</f>
        <v>86637.06</v>
      </c>
      <c r="AJ49" s="88">
        <f t="shared" si="149"/>
        <v>90452.06</v>
      </c>
      <c r="AK49" s="88">
        <f t="shared" ref="AK49:AL49" si="150">AK104+AK160</f>
        <v>112813.15</v>
      </c>
      <c r="AL49" s="88">
        <f t="shared" si="150"/>
        <v>49640.509999999995</v>
      </c>
      <c r="AM49" s="88">
        <f t="shared" si="147"/>
        <v>0</v>
      </c>
      <c r="AN49" s="88">
        <f t="shared" si="10"/>
        <v>503532.27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0</v>
      </c>
      <c r="AE50" s="87">
        <f t="shared" si="151"/>
        <v>9</v>
      </c>
      <c r="AF50" s="87">
        <f t="shared" si="151"/>
        <v>10</v>
      </c>
      <c r="AG50" s="87">
        <f t="shared" ref="AG50:AH50" si="152">AG105+AG161</f>
        <v>0</v>
      </c>
      <c r="AH50" s="87">
        <f t="shared" si="152"/>
        <v>0</v>
      </c>
      <c r="AI50" s="87">
        <f t="shared" ref="AI50:AJ50" si="153">AI105+AI161</f>
        <v>0</v>
      </c>
      <c r="AJ50" s="87">
        <f t="shared" si="153"/>
        <v>0</v>
      </c>
      <c r="AK50" s="87">
        <f t="shared" ref="AK50:AL50" si="154">AK105+AK161</f>
        <v>0</v>
      </c>
      <c r="AL50" s="87">
        <f t="shared" si="154"/>
        <v>0</v>
      </c>
      <c r="AM50" s="87">
        <f t="shared" si="151"/>
        <v>0</v>
      </c>
      <c r="AN50" s="87">
        <f t="shared" si="10"/>
        <v>19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0</v>
      </c>
      <c r="AE51" s="88">
        <f t="shared" si="155"/>
        <v>3351.18</v>
      </c>
      <c r="AF51" s="88">
        <f t="shared" si="155"/>
        <v>4554.75</v>
      </c>
      <c r="AG51" s="88">
        <f t="shared" ref="AG51:AH51" si="156">AG106+AG162</f>
        <v>0</v>
      </c>
      <c r="AH51" s="88">
        <f t="shared" si="156"/>
        <v>0</v>
      </c>
      <c r="AI51" s="88">
        <f t="shared" ref="AI51:AJ51" si="157">AI106+AI162</f>
        <v>0</v>
      </c>
      <c r="AJ51" s="88">
        <f t="shared" si="157"/>
        <v>0</v>
      </c>
      <c r="AK51" s="88">
        <f t="shared" ref="AK51:AL51" si="158">AK106+AK162</f>
        <v>0</v>
      </c>
      <c r="AL51" s="88">
        <f t="shared" si="158"/>
        <v>0</v>
      </c>
      <c r="AM51" s="88">
        <f t="shared" si="155"/>
        <v>0</v>
      </c>
      <c r="AN51" s="88">
        <f t="shared" si="10"/>
        <v>7905.93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31</v>
      </c>
      <c r="AC52" s="14">
        <f t="shared" si="159"/>
        <v>41</v>
      </c>
      <c r="AD52" s="14">
        <f t="shared" si="159"/>
        <v>140</v>
      </c>
      <c r="AE52" s="14">
        <f t="shared" si="159"/>
        <v>234</v>
      </c>
      <c r="AF52" s="14">
        <f t="shared" si="159"/>
        <v>278</v>
      </c>
      <c r="AG52" s="14">
        <f t="shared" ref="AG52:AH52" si="160">AG107+AG162</f>
        <v>320</v>
      </c>
      <c r="AH52" s="14">
        <f t="shared" si="160"/>
        <v>330</v>
      </c>
      <c r="AI52" s="14">
        <f t="shared" ref="AI52:AJ52" si="161">AI107+AI162</f>
        <v>357</v>
      </c>
      <c r="AJ52" s="14">
        <f t="shared" si="161"/>
        <v>383</v>
      </c>
      <c r="AK52" s="14">
        <f t="shared" ref="AK52:AL52" si="162">AK107+AK162</f>
        <v>831</v>
      </c>
      <c r="AL52" s="14">
        <f t="shared" si="162"/>
        <v>428</v>
      </c>
      <c r="AM52" s="14">
        <f t="shared" si="159"/>
        <v>4</v>
      </c>
      <c r="AN52" s="17">
        <f t="shared" si="10"/>
        <v>3377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5208</v>
      </c>
      <c r="AC53" s="15">
        <f t="shared" si="163"/>
        <v>5246.4</v>
      </c>
      <c r="AD53" s="15">
        <f t="shared" si="163"/>
        <v>23594.800000000003</v>
      </c>
      <c r="AE53" s="15">
        <f t="shared" si="163"/>
        <v>40200</v>
      </c>
      <c r="AF53" s="15">
        <f t="shared" si="163"/>
        <v>48197.5</v>
      </c>
      <c r="AG53" s="15">
        <f t="shared" ref="AG53:AH53" si="164">AG108+AG163</f>
        <v>53025</v>
      </c>
      <c r="AH53" s="15">
        <f t="shared" si="164"/>
        <v>55838</v>
      </c>
      <c r="AI53" s="15">
        <f t="shared" ref="AI53:AJ53" si="165">AI108+AI163</f>
        <v>67580.899999999994</v>
      </c>
      <c r="AJ53" s="15">
        <f t="shared" si="165"/>
        <v>73595</v>
      </c>
      <c r="AK53" s="15">
        <f t="shared" ref="AK53:AL53" si="166">AK108+AK163</f>
        <v>191363</v>
      </c>
      <c r="AL53" s="15">
        <f t="shared" si="166"/>
        <v>81051</v>
      </c>
      <c r="AM53" s="15">
        <f t="shared" si="163"/>
        <v>460</v>
      </c>
      <c r="AN53" s="18">
        <f t="shared" si="10"/>
        <v>645359.6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1245</v>
      </c>
      <c r="AI54" s="59">
        <f t="shared" si="167"/>
        <v>958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2203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29484.43</v>
      </c>
      <c r="AI55" s="60">
        <f t="shared" si="170"/>
        <v>22019.39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51503.82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11-04-2025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1178</v>
      </c>
      <c r="E64" s="50">
        <f t="shared" ref="E64:AM64" si="172">E67+E69+E71+E73+E75+E77+E79+E81+E83+E85+E87+E89+E91+E93+E95+E97+E99+E101+E103+E105+E107+E109</f>
        <v>1322</v>
      </c>
      <c r="F64" s="50">
        <f t="shared" si="172"/>
        <v>1322</v>
      </c>
      <c r="G64" s="50">
        <f t="shared" si="172"/>
        <v>1265</v>
      </c>
      <c r="H64" s="50">
        <f t="shared" si="172"/>
        <v>1653</v>
      </c>
      <c r="I64" s="50">
        <f t="shared" si="172"/>
        <v>1534</v>
      </c>
      <c r="J64" s="50">
        <f t="shared" si="172"/>
        <v>1616</v>
      </c>
      <c r="K64" s="50">
        <f t="shared" si="172"/>
        <v>1101</v>
      </c>
      <c r="L64" s="50">
        <f t="shared" si="172"/>
        <v>854</v>
      </c>
      <c r="M64" s="50">
        <f t="shared" si="172"/>
        <v>972</v>
      </c>
      <c r="N64" s="50">
        <f t="shared" si="172"/>
        <v>989</v>
      </c>
      <c r="O64" s="50">
        <f t="shared" si="172"/>
        <v>682</v>
      </c>
      <c r="P64" s="50">
        <f t="shared" si="172"/>
        <v>1977</v>
      </c>
      <c r="Q64" s="50">
        <f t="shared" si="172"/>
        <v>1922</v>
      </c>
      <c r="R64" s="50">
        <f t="shared" si="172"/>
        <v>2686</v>
      </c>
      <c r="S64" s="50">
        <f t="shared" si="172"/>
        <v>2523</v>
      </c>
      <c r="T64" s="50">
        <f t="shared" si="172"/>
        <v>1988</v>
      </c>
      <c r="U64" s="50">
        <f t="shared" si="172"/>
        <v>3679</v>
      </c>
      <c r="V64" s="50">
        <f t="shared" si="172"/>
        <v>9124</v>
      </c>
      <c r="W64" s="50">
        <f t="shared" si="172"/>
        <v>7579</v>
      </c>
      <c r="X64" s="50">
        <f t="shared" si="172"/>
        <v>3314</v>
      </c>
      <c r="Y64" s="50">
        <f t="shared" si="172"/>
        <v>2991</v>
      </c>
      <c r="Z64" s="50">
        <f t="shared" si="172"/>
        <v>3139</v>
      </c>
      <c r="AA64" s="50">
        <f t="shared" si="172"/>
        <v>4421</v>
      </c>
      <c r="AB64" s="50">
        <f t="shared" si="172"/>
        <v>2662</v>
      </c>
      <c r="AC64" s="50">
        <f t="shared" si="172"/>
        <v>3735</v>
      </c>
      <c r="AD64" s="50">
        <f t="shared" si="172"/>
        <v>4514</v>
      </c>
      <c r="AE64" s="50">
        <f t="shared" si="172"/>
        <v>4997</v>
      </c>
      <c r="AF64" s="50">
        <f t="shared" si="172"/>
        <v>4662</v>
      </c>
      <c r="AG64" s="50">
        <f t="shared" si="172"/>
        <v>4808</v>
      </c>
      <c r="AH64" s="50">
        <f t="shared" si="172"/>
        <v>7639</v>
      </c>
      <c r="AI64" s="50">
        <f t="shared" si="172"/>
        <v>5029</v>
      </c>
      <c r="AJ64" s="50">
        <f t="shared" si="172"/>
        <v>3432</v>
      </c>
      <c r="AK64" s="50">
        <f t="shared" ref="AK64:AL64" si="173">AK67+AK69+AK71+AK73+AK75+AK77+AK79+AK81+AK83+AK85+AK87+AK89+AK91+AK93+AK95+AK97+AK99+AK101+AK103+AK105+AK107+AK109</f>
        <v>7134</v>
      </c>
      <c r="AL64" s="50">
        <f t="shared" si="173"/>
        <v>2640</v>
      </c>
      <c r="AM64" s="50">
        <f t="shared" si="172"/>
        <v>6</v>
      </c>
      <c r="AN64" s="31">
        <f>SUM(D64:AM64)</f>
        <v>111089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129120</v>
      </c>
      <c r="E65" s="51">
        <f t="shared" ref="E65:AM65" si="174">E68+E70+E72+E74+E76+E78+E80+E82+E84+E86+E88+E90+E92+E94+E96+E98+E100+E102+E104+E106+E108+E110</f>
        <v>125760</v>
      </c>
      <c r="F65" s="51">
        <f t="shared" si="174"/>
        <v>130730</v>
      </c>
      <c r="G65" s="51">
        <f t="shared" si="174"/>
        <v>123027</v>
      </c>
      <c r="H65" s="51">
        <f t="shared" si="174"/>
        <v>174711</v>
      </c>
      <c r="I65" s="51">
        <f t="shared" si="174"/>
        <v>171822</v>
      </c>
      <c r="J65" s="51">
        <f t="shared" si="174"/>
        <v>173315</v>
      </c>
      <c r="K65" s="51">
        <f t="shared" si="174"/>
        <v>118929</v>
      </c>
      <c r="L65" s="51">
        <f t="shared" si="174"/>
        <v>84179</v>
      </c>
      <c r="M65" s="51">
        <f t="shared" si="174"/>
        <v>103119</v>
      </c>
      <c r="N65" s="51">
        <f t="shared" si="174"/>
        <v>111721</v>
      </c>
      <c r="O65" s="51">
        <f t="shared" si="174"/>
        <v>86796</v>
      </c>
      <c r="P65" s="51">
        <f t="shared" si="174"/>
        <v>277776</v>
      </c>
      <c r="Q65" s="51">
        <f t="shared" si="174"/>
        <v>348137</v>
      </c>
      <c r="R65" s="51">
        <f t="shared" si="174"/>
        <v>538623</v>
      </c>
      <c r="S65" s="51">
        <f t="shared" si="174"/>
        <v>491360</v>
      </c>
      <c r="T65" s="51">
        <f t="shared" si="174"/>
        <v>275363</v>
      </c>
      <c r="U65" s="51">
        <f t="shared" si="174"/>
        <v>967089</v>
      </c>
      <c r="V65" s="51">
        <f t="shared" si="174"/>
        <v>1924955.655</v>
      </c>
      <c r="W65" s="51">
        <f t="shared" si="174"/>
        <v>2373891.7599999998</v>
      </c>
      <c r="X65" s="51">
        <f t="shared" si="174"/>
        <v>1157828</v>
      </c>
      <c r="Y65" s="51">
        <f t="shared" si="174"/>
        <v>801964.7</v>
      </c>
      <c r="Z65" s="51">
        <f t="shared" si="174"/>
        <v>918069.64</v>
      </c>
      <c r="AA65" s="51">
        <f t="shared" si="174"/>
        <v>853894.11</v>
      </c>
      <c r="AB65" s="51">
        <f t="shared" si="174"/>
        <v>858274.77089418133</v>
      </c>
      <c r="AC65" s="51">
        <f t="shared" si="174"/>
        <v>1213087.5549635387</v>
      </c>
      <c r="AD65" s="51">
        <f t="shared" si="174"/>
        <v>1268308.8899999999</v>
      </c>
      <c r="AE65" s="51">
        <f t="shared" si="174"/>
        <v>2672319.8120000004</v>
      </c>
      <c r="AF65" s="51">
        <f t="shared" si="174"/>
        <v>2144401.9</v>
      </c>
      <c r="AG65" s="51">
        <f t="shared" si="174"/>
        <v>2119433.88</v>
      </c>
      <c r="AH65" s="51">
        <f t="shared" si="174"/>
        <v>2187386.3843700006</v>
      </c>
      <c r="AI65" s="51">
        <f t="shared" si="174"/>
        <v>2893992.1040000003</v>
      </c>
      <c r="AJ65" s="51">
        <f t="shared" si="174"/>
        <v>2703164.0399999996</v>
      </c>
      <c r="AK65" s="51">
        <f t="shared" ref="AK65:AL65" si="175">AK68+AK70+AK72+AK74+AK76+AK78+AK80+AK82+AK84+AK86+AK88+AK90+AK92+AK94+AK96+AK98+AK100+AK102+AK104+AK106+AK108+AK110</f>
        <v>7610330.5180000002</v>
      </c>
      <c r="AL65" s="51">
        <f t="shared" si="175"/>
        <v>3956031.0399999996</v>
      </c>
      <c r="AM65" s="51">
        <f t="shared" si="174"/>
        <v>252201.91999999998</v>
      </c>
      <c r="AN65" s="33">
        <f>SUM(D65:AM65)</f>
        <v>42341113.679227717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1</v>
      </c>
      <c r="E67" s="59">
        <v>21</v>
      </c>
      <c r="F67" s="59">
        <v>0</v>
      </c>
      <c r="G67" s="59">
        <v>0</v>
      </c>
      <c r="H67" s="59">
        <v>13</v>
      </c>
      <c r="I67" s="59">
        <v>20</v>
      </c>
      <c r="J67" s="59">
        <v>12</v>
      </c>
      <c r="K67" s="59">
        <v>6</v>
      </c>
      <c r="L67" s="59">
        <v>15</v>
      </c>
      <c r="M67" s="59">
        <v>30</v>
      </c>
      <c r="N67" s="59">
        <v>12</v>
      </c>
      <c r="O67" s="59">
        <v>35</v>
      </c>
      <c r="P67" s="59">
        <v>45</v>
      </c>
      <c r="Q67" s="59">
        <v>40</v>
      </c>
      <c r="R67" s="59">
        <v>8</v>
      </c>
      <c r="S67" s="59">
        <v>29</v>
      </c>
      <c r="T67" s="59">
        <v>8</v>
      </c>
      <c r="U67" s="59">
        <v>6</v>
      </c>
      <c r="V67" s="59">
        <v>0</v>
      </c>
      <c r="W67" s="59">
        <v>16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2025'!F9</f>
        <v>0</v>
      </c>
      <c r="AN67" s="17">
        <f t="shared" ref="AN67:AN110" si="176">SUM(D67:AM67)</f>
        <v>317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110</v>
      </c>
      <c r="E68" s="60">
        <v>2310</v>
      </c>
      <c r="F68" s="60">
        <v>0</v>
      </c>
      <c r="G68" s="60">
        <v>0</v>
      </c>
      <c r="H68" s="60">
        <v>1570</v>
      </c>
      <c r="I68" s="60">
        <v>2500</v>
      </c>
      <c r="J68" s="60">
        <v>1800</v>
      </c>
      <c r="K68" s="60">
        <v>900</v>
      </c>
      <c r="L68" s="60">
        <v>2250</v>
      </c>
      <c r="M68" s="60">
        <v>4500</v>
      </c>
      <c r="N68" s="60">
        <v>1800</v>
      </c>
      <c r="O68" s="60">
        <v>5250</v>
      </c>
      <c r="P68" s="60">
        <v>7650</v>
      </c>
      <c r="Q68" s="60">
        <v>6780</v>
      </c>
      <c r="R68" s="60">
        <v>1360</v>
      </c>
      <c r="S68" s="60">
        <v>4930</v>
      </c>
      <c r="T68" s="60">
        <v>1360</v>
      </c>
      <c r="U68" s="60">
        <v>2280</v>
      </c>
      <c r="V68" s="60">
        <v>0</v>
      </c>
      <c r="W68" s="60">
        <v>6480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2025'!F10</f>
        <v>0</v>
      </c>
      <c r="AN68" s="18">
        <f t="shared" si="176"/>
        <v>53830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101</v>
      </c>
      <c r="G69" s="59">
        <v>124</v>
      </c>
      <c r="H69" s="59">
        <v>341</v>
      </c>
      <c r="I69" s="59">
        <v>277</v>
      </c>
      <c r="J69" s="59">
        <v>580</v>
      </c>
      <c r="K69" s="59">
        <v>369</v>
      </c>
      <c r="L69" s="59">
        <v>201</v>
      </c>
      <c r="M69" s="59">
        <v>196</v>
      </c>
      <c r="N69" s="59">
        <v>285</v>
      </c>
      <c r="O69" s="59">
        <v>134</v>
      </c>
      <c r="P69" s="59">
        <v>379</v>
      </c>
      <c r="Q69" s="59">
        <v>442</v>
      </c>
      <c r="R69" s="59">
        <v>286</v>
      </c>
      <c r="S69" s="59">
        <v>328</v>
      </c>
      <c r="T69" s="59">
        <v>68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2025'!F11</f>
        <v>0</v>
      </c>
      <c r="AN69" s="17">
        <f t="shared" si="176"/>
        <v>4111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9190</v>
      </c>
      <c r="G70" s="60">
        <v>12197</v>
      </c>
      <c r="H70" s="60">
        <v>42781</v>
      </c>
      <c r="I70" s="60">
        <v>35012</v>
      </c>
      <c r="J70" s="60">
        <v>71365</v>
      </c>
      <c r="K70" s="60">
        <v>46089</v>
      </c>
      <c r="L70" s="60">
        <v>19699</v>
      </c>
      <c r="M70" s="60">
        <v>21159</v>
      </c>
      <c r="N70" s="60">
        <v>40231</v>
      </c>
      <c r="O70" s="60">
        <v>19676</v>
      </c>
      <c r="P70" s="60">
        <v>56850</v>
      </c>
      <c r="Q70" s="60">
        <v>66282</v>
      </c>
      <c r="R70" s="60">
        <v>42808</v>
      </c>
      <c r="S70" s="60">
        <v>49200</v>
      </c>
      <c r="T70" s="60">
        <v>10145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2025'!F12</f>
        <v>0</v>
      </c>
      <c r="AN70" s="18">
        <f t="shared" si="176"/>
        <v>542684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220</v>
      </c>
      <c r="J71" s="59">
        <v>24</v>
      </c>
      <c r="K71" s="59">
        <v>32</v>
      </c>
      <c r="L71" s="59">
        <v>38</v>
      </c>
      <c r="M71" s="59">
        <v>136</v>
      </c>
      <c r="N71" s="59">
        <v>78</v>
      </c>
      <c r="O71" s="59">
        <v>211</v>
      </c>
      <c r="P71" s="59">
        <v>278</v>
      </c>
      <c r="Q71" s="59">
        <v>575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2025'!F13</f>
        <v>0</v>
      </c>
      <c r="AN71" s="17">
        <f t="shared" si="176"/>
        <v>1592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30800</v>
      </c>
      <c r="J72" s="60">
        <v>3360</v>
      </c>
      <c r="K72" s="60">
        <v>4480</v>
      </c>
      <c r="L72" s="60">
        <v>5320</v>
      </c>
      <c r="M72" s="60">
        <v>19040</v>
      </c>
      <c r="N72" s="60">
        <v>10920</v>
      </c>
      <c r="O72" s="60">
        <v>29540</v>
      </c>
      <c r="P72" s="60">
        <v>33360</v>
      </c>
      <c r="Q72" s="60">
        <v>69000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2025'!F14</f>
        <v>0</v>
      </c>
      <c r="AN72" s="18">
        <f t="shared" si="176"/>
        <v>205820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527</v>
      </c>
      <c r="Q73" s="59">
        <v>654</v>
      </c>
      <c r="R73" s="59">
        <v>1365</v>
      </c>
      <c r="S73" s="59">
        <v>1142</v>
      </c>
      <c r="T73" s="59">
        <v>256</v>
      </c>
      <c r="U73" s="59">
        <v>1208</v>
      </c>
      <c r="V73" s="59">
        <v>4762</v>
      </c>
      <c r="W73" s="59">
        <v>2846</v>
      </c>
      <c r="X73" s="14">
        <v>1623</v>
      </c>
      <c r="Y73" s="14">
        <v>765</v>
      </c>
      <c r="Z73" s="14">
        <v>98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2025'!F15</f>
        <v>0</v>
      </c>
      <c r="AN73" s="17">
        <f t="shared" si="176"/>
        <v>15246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103205</v>
      </c>
      <c r="Q74" s="60">
        <v>183120</v>
      </c>
      <c r="R74" s="60">
        <v>382200</v>
      </c>
      <c r="S74" s="60">
        <v>321020</v>
      </c>
      <c r="T74" s="60">
        <v>87110</v>
      </c>
      <c r="U74" s="60">
        <v>674556</v>
      </c>
      <c r="V74" s="60">
        <v>1255040.605</v>
      </c>
      <c r="W74" s="60">
        <v>1675805</v>
      </c>
      <c r="X74" s="15">
        <v>944300</v>
      </c>
      <c r="Y74" s="15">
        <v>485508.2</v>
      </c>
      <c r="Z74" s="15">
        <v>62520.9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2025'!F16</f>
        <v>0</v>
      </c>
      <c r="AN74" s="18">
        <f t="shared" si="176"/>
        <v>6174385.705000001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736</v>
      </c>
      <c r="AA75" s="14">
        <v>370</v>
      </c>
      <c r="AB75" s="14">
        <v>558</v>
      </c>
      <c r="AC75" s="14">
        <v>711</v>
      </c>
      <c r="AD75" s="14">
        <v>851</v>
      </c>
      <c r="AE75" s="14">
        <v>948</v>
      </c>
      <c r="AF75" s="14">
        <v>1450</v>
      </c>
      <c r="AG75" s="14">
        <v>653</v>
      </c>
      <c r="AH75" s="14">
        <v>582</v>
      </c>
      <c r="AI75" s="14">
        <v>1451</v>
      </c>
      <c r="AJ75" s="14">
        <v>1034</v>
      </c>
      <c r="AK75" s="14">
        <v>4062</v>
      </c>
      <c r="AL75" s="14">
        <v>306</v>
      </c>
      <c r="AM75" s="14">
        <f>'Ingreso de Datos 2025'!F17</f>
        <v>2</v>
      </c>
      <c r="AN75" s="17">
        <f t="shared" si="176"/>
        <v>13714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516511.74</v>
      </c>
      <c r="AA76" s="15">
        <v>452045</v>
      </c>
      <c r="AB76" s="15">
        <v>613019.92089418136</v>
      </c>
      <c r="AC76" s="15">
        <v>689874.25496353884</v>
      </c>
      <c r="AD76" s="15">
        <v>852472.74</v>
      </c>
      <c r="AE76" s="15">
        <v>2049036.5320000004</v>
      </c>
      <c r="AF76" s="15">
        <v>1616217.78</v>
      </c>
      <c r="AG76" s="15">
        <v>728893.13000000012</v>
      </c>
      <c r="AH76" s="15">
        <v>853762.77437</v>
      </c>
      <c r="AI76" s="15">
        <v>2157566.9640000002</v>
      </c>
      <c r="AJ76" s="15">
        <v>1911896.9799999997</v>
      </c>
      <c r="AK76" s="15">
        <v>6516817.3679999998</v>
      </c>
      <c r="AL76" s="15">
        <v>2965024.53</v>
      </c>
      <c r="AM76" s="15">
        <f>'Ingreso de Datos 2025'!F18</f>
        <v>251741.91999999998</v>
      </c>
      <c r="AN76" s="18">
        <f t="shared" si="176"/>
        <v>22174881.634227723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22</v>
      </c>
      <c r="AE77" s="17">
        <v>34</v>
      </c>
      <c r="AF77" s="17">
        <v>0</v>
      </c>
      <c r="AG77" s="17">
        <v>0</v>
      </c>
      <c r="AH77" s="17">
        <v>0</v>
      </c>
      <c r="AI77" s="17">
        <v>0</v>
      </c>
      <c r="AJ77" s="17">
        <v>0</v>
      </c>
      <c r="AK77" s="17">
        <v>0</v>
      </c>
      <c r="AL77" s="17">
        <v>0</v>
      </c>
      <c r="AM77" s="17">
        <f>'Ingreso de Datos 2025'!F19</f>
        <v>0</v>
      </c>
      <c r="AN77" s="17">
        <f t="shared" ref="AN77:AN80" si="177">SUM(D77:AM77)</f>
        <v>56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31165.200000000001</v>
      </c>
      <c r="AE78" s="18">
        <v>48100.229999999996</v>
      </c>
      <c r="AF78" s="18">
        <v>0</v>
      </c>
      <c r="AG78" s="18">
        <v>0</v>
      </c>
      <c r="AH78" s="18">
        <v>11528.07</v>
      </c>
      <c r="AI78" s="18">
        <v>2986.2200000000003</v>
      </c>
      <c r="AJ78" s="18">
        <v>0</v>
      </c>
      <c r="AK78" s="18">
        <v>0</v>
      </c>
      <c r="AL78" s="18">
        <v>0</v>
      </c>
      <c r="AM78" s="18">
        <f>'Ingreso de Datos 2025'!F20</f>
        <v>0</v>
      </c>
      <c r="AN78" s="18">
        <f t="shared" si="177"/>
        <v>93779.72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807</v>
      </c>
      <c r="E79" s="14">
        <v>596</v>
      </c>
      <c r="F79" s="14">
        <v>671</v>
      </c>
      <c r="G79" s="14">
        <v>577</v>
      </c>
      <c r="H79" s="14">
        <v>622</v>
      </c>
      <c r="I79" s="14">
        <v>517</v>
      </c>
      <c r="J79" s="14">
        <v>492</v>
      </c>
      <c r="K79" s="14">
        <v>404</v>
      </c>
      <c r="L79" s="14">
        <v>233</v>
      </c>
      <c r="M79" s="14">
        <v>230</v>
      </c>
      <c r="N79" s="14">
        <v>307</v>
      </c>
      <c r="O79" s="14">
        <v>202</v>
      </c>
      <c r="P79" s="14">
        <v>208</v>
      </c>
      <c r="Q79" s="14">
        <v>120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2025'!F21</f>
        <v>0</v>
      </c>
      <c r="AN79" s="17">
        <f t="shared" si="177"/>
        <v>5986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99410</v>
      </c>
      <c r="E80" s="15">
        <v>67050</v>
      </c>
      <c r="F80" s="15">
        <v>77540</v>
      </c>
      <c r="G80" s="15">
        <v>65710</v>
      </c>
      <c r="H80" s="15">
        <v>69430</v>
      </c>
      <c r="I80" s="15">
        <v>58510</v>
      </c>
      <c r="J80" s="15">
        <v>51070</v>
      </c>
      <c r="K80" s="15">
        <v>41360</v>
      </c>
      <c r="L80" s="15">
        <v>23880</v>
      </c>
      <c r="M80" s="15">
        <v>24020</v>
      </c>
      <c r="N80" s="15">
        <v>31080</v>
      </c>
      <c r="O80" s="15">
        <v>23050</v>
      </c>
      <c r="P80" s="15">
        <v>21140</v>
      </c>
      <c r="Q80" s="15">
        <v>13670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2025'!F22</f>
        <v>0</v>
      </c>
      <c r="AN80" s="18">
        <f t="shared" si="177"/>
        <v>666920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370</v>
      </c>
      <c r="E81" s="59">
        <v>705</v>
      </c>
      <c r="F81" s="59">
        <v>550</v>
      </c>
      <c r="G81" s="59">
        <v>564</v>
      </c>
      <c r="H81" s="59">
        <v>677</v>
      </c>
      <c r="I81" s="59">
        <v>500</v>
      </c>
      <c r="J81" s="59">
        <v>508</v>
      </c>
      <c r="K81" s="59">
        <v>290</v>
      </c>
      <c r="L81" s="59">
        <v>367</v>
      </c>
      <c r="M81" s="59">
        <v>371</v>
      </c>
      <c r="N81" s="59">
        <v>304</v>
      </c>
      <c r="O81" s="59">
        <v>90</v>
      </c>
      <c r="P81" s="59">
        <v>525</v>
      </c>
      <c r="Q81" s="59">
        <v>50</v>
      </c>
      <c r="R81" s="59">
        <v>184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2025'!F23</f>
        <v>0</v>
      </c>
      <c r="AN81" s="17">
        <f t="shared" si="176"/>
        <v>6055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29600</v>
      </c>
      <c r="E82" s="60">
        <v>56400</v>
      </c>
      <c r="F82" s="60">
        <v>44000</v>
      </c>
      <c r="G82" s="60">
        <v>45120</v>
      </c>
      <c r="H82" s="60">
        <v>60930</v>
      </c>
      <c r="I82" s="60">
        <v>45000</v>
      </c>
      <c r="J82" s="60">
        <v>45720</v>
      </c>
      <c r="K82" s="60">
        <v>26100</v>
      </c>
      <c r="L82" s="60">
        <v>33030</v>
      </c>
      <c r="M82" s="60">
        <v>33390</v>
      </c>
      <c r="N82" s="60">
        <v>27360</v>
      </c>
      <c r="O82" s="60">
        <v>8100</v>
      </c>
      <c r="P82" s="60">
        <v>53530</v>
      </c>
      <c r="Q82" s="60">
        <v>4500</v>
      </c>
      <c r="R82" s="60">
        <v>16560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2025'!F24</f>
        <v>0</v>
      </c>
      <c r="AN82" s="18">
        <f t="shared" si="176"/>
        <v>529340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9</v>
      </c>
      <c r="N83" s="59">
        <v>3</v>
      </c>
      <c r="O83" s="59">
        <v>10</v>
      </c>
      <c r="P83" s="59">
        <v>15</v>
      </c>
      <c r="Q83" s="59">
        <v>41</v>
      </c>
      <c r="R83" s="59">
        <v>103</v>
      </c>
      <c r="S83" s="59">
        <v>175</v>
      </c>
      <c r="T83" s="59">
        <v>148</v>
      </c>
      <c r="U83" s="59">
        <v>67</v>
      </c>
      <c r="V83" s="59">
        <v>53</v>
      </c>
      <c r="W83" s="59">
        <v>9</v>
      </c>
      <c r="X83" s="14">
        <v>11</v>
      </c>
      <c r="Y83" s="14">
        <v>12</v>
      </c>
      <c r="Z83" s="14">
        <v>4</v>
      </c>
      <c r="AA83" s="14">
        <v>1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1</v>
      </c>
      <c r="AL83" s="14">
        <v>2</v>
      </c>
      <c r="AM83" s="14">
        <f>'Ingreso de Datos 2025'!F25</f>
        <v>0</v>
      </c>
      <c r="AN83" s="17">
        <f t="shared" si="176"/>
        <v>664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1010</v>
      </c>
      <c r="N84" s="60">
        <v>330</v>
      </c>
      <c r="O84" s="60">
        <v>1180</v>
      </c>
      <c r="P84" s="60">
        <v>2041</v>
      </c>
      <c r="Q84" s="60">
        <v>4785</v>
      </c>
      <c r="R84" s="60">
        <v>10665</v>
      </c>
      <c r="S84" s="60">
        <v>21380</v>
      </c>
      <c r="T84" s="60">
        <v>14964</v>
      </c>
      <c r="U84" s="60">
        <v>6420</v>
      </c>
      <c r="V84" s="60">
        <v>6057.05</v>
      </c>
      <c r="W84" s="60">
        <v>1100.23</v>
      </c>
      <c r="X84" s="15">
        <v>1657</v>
      </c>
      <c r="Y84" s="15">
        <v>2116</v>
      </c>
      <c r="Z84" s="15">
        <v>800</v>
      </c>
      <c r="AA84" s="15">
        <v>128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0</v>
      </c>
      <c r="AH84" s="15">
        <v>0</v>
      </c>
      <c r="AI84" s="15">
        <v>0</v>
      </c>
      <c r="AJ84" s="15">
        <v>0</v>
      </c>
      <c r="AK84" s="15">
        <v>140</v>
      </c>
      <c r="AL84" s="15">
        <v>522</v>
      </c>
      <c r="AM84" s="15">
        <f>'Ingreso de Datos 2025'!F26</f>
        <v>0</v>
      </c>
      <c r="AN84" s="18">
        <f t="shared" si="176"/>
        <v>75295.28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740</v>
      </c>
      <c r="S85" s="59">
        <v>849</v>
      </c>
      <c r="T85" s="59">
        <v>1478</v>
      </c>
      <c r="U85" s="59">
        <v>1737</v>
      </c>
      <c r="V85" s="59">
        <v>649</v>
      </c>
      <c r="W85" s="59">
        <v>1052</v>
      </c>
      <c r="X85" s="14">
        <v>773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2025'!F27</f>
        <v>0</v>
      </c>
      <c r="AN85" s="17">
        <f t="shared" si="176"/>
        <v>7278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85030</v>
      </c>
      <c r="S86" s="60">
        <v>94830</v>
      </c>
      <c r="T86" s="60">
        <v>160768</v>
      </c>
      <c r="U86" s="60">
        <v>238552</v>
      </c>
      <c r="V86" s="60">
        <v>98450</v>
      </c>
      <c r="W86" s="60">
        <v>184500</v>
      </c>
      <c r="X86" s="15">
        <v>135450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2025'!F28</f>
        <v>0</v>
      </c>
      <c r="AN86" s="18">
        <f t="shared" si="176"/>
        <v>997580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2025'!F29</f>
        <v>0</v>
      </c>
      <c r="AN87" s="17">
        <f t="shared" si="176"/>
        <v>0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2025'!F30</f>
        <v>0</v>
      </c>
      <c r="AN88" s="18">
        <f t="shared" si="176"/>
        <v>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1101</v>
      </c>
      <c r="Z89" s="14">
        <v>925</v>
      </c>
      <c r="AA89" s="14">
        <v>538</v>
      </c>
      <c r="AB89" s="14">
        <v>322</v>
      </c>
      <c r="AC89" s="14">
        <v>462</v>
      </c>
      <c r="AD89" s="14">
        <v>367</v>
      </c>
      <c r="AE89" s="14">
        <v>290</v>
      </c>
      <c r="AF89" s="14">
        <v>528</v>
      </c>
      <c r="AG89" s="14">
        <v>488</v>
      </c>
      <c r="AH89" s="14">
        <v>647</v>
      </c>
      <c r="AI89" s="14">
        <v>563</v>
      </c>
      <c r="AJ89" s="14">
        <v>585</v>
      </c>
      <c r="AK89" s="14">
        <v>526</v>
      </c>
      <c r="AL89" s="14">
        <v>1126</v>
      </c>
      <c r="AM89" s="14">
        <f>'Ingreso de Datos 2025'!F31</f>
        <v>0</v>
      </c>
      <c r="AN89" s="17">
        <f t="shared" si="176"/>
        <v>8468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248610</v>
      </c>
      <c r="Z90" s="15">
        <v>246220</v>
      </c>
      <c r="AA90" s="15">
        <v>181040</v>
      </c>
      <c r="AB90" s="15">
        <v>112960</v>
      </c>
      <c r="AC90" s="15">
        <v>187070</v>
      </c>
      <c r="AD90" s="15">
        <v>158650</v>
      </c>
      <c r="AE90" s="15">
        <v>118968</v>
      </c>
      <c r="AF90" s="15">
        <v>208910</v>
      </c>
      <c r="AG90" s="15">
        <v>197100</v>
      </c>
      <c r="AH90" s="15">
        <v>261900</v>
      </c>
      <c r="AI90" s="15">
        <v>257470</v>
      </c>
      <c r="AJ90" s="15">
        <v>248780</v>
      </c>
      <c r="AK90" s="15">
        <v>230870</v>
      </c>
      <c r="AL90" s="15">
        <v>540550</v>
      </c>
      <c r="AM90" s="15">
        <f>'Ingreso de Datos 2025'!F32</f>
        <v>0</v>
      </c>
      <c r="AN90" s="18">
        <f t="shared" si="176"/>
        <v>3199098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398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2025'!F33</f>
        <v>0</v>
      </c>
      <c r="AN91" s="17">
        <f t="shared" si="176"/>
        <v>398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165568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2025'!F34</f>
        <v>0</v>
      </c>
      <c r="AN92" s="18">
        <f t="shared" si="176"/>
        <v>165568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397</v>
      </c>
      <c r="AF93" s="14">
        <v>316</v>
      </c>
      <c r="AG93" s="14">
        <v>2281</v>
      </c>
      <c r="AH93" s="14">
        <v>1531</v>
      </c>
      <c r="AI93" s="14">
        <v>528</v>
      </c>
      <c r="AJ93" s="14">
        <v>590</v>
      </c>
      <c r="AK93" s="14">
        <v>899</v>
      </c>
      <c r="AL93" s="14">
        <v>519</v>
      </c>
      <c r="AM93" s="14">
        <f>'Ingreso de Datos 2025'!F35</f>
        <v>0</v>
      </c>
      <c r="AN93" s="17">
        <f t="shared" si="176"/>
        <v>7061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0</v>
      </c>
      <c r="AE94" s="15">
        <v>185002</v>
      </c>
      <c r="AF94" s="15">
        <v>147256</v>
      </c>
      <c r="AG94" s="15">
        <v>1062946</v>
      </c>
      <c r="AH94" s="15">
        <v>713446</v>
      </c>
      <c r="AI94" s="15">
        <v>265584</v>
      </c>
      <c r="AJ94" s="15">
        <v>363204</v>
      </c>
      <c r="AK94" s="15">
        <v>553784</v>
      </c>
      <c r="AL94" s="15">
        <v>316071</v>
      </c>
      <c r="AM94" s="15">
        <f>'Ingreso de Datos 2025'!F36</f>
        <v>0</v>
      </c>
      <c r="AN94" s="18">
        <f t="shared" si="176"/>
        <v>3607293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0</v>
      </c>
      <c r="T95" s="59">
        <v>30</v>
      </c>
      <c r="U95" s="59">
        <v>661</v>
      </c>
      <c r="V95" s="59">
        <v>3660</v>
      </c>
      <c r="W95" s="59">
        <v>3656</v>
      </c>
      <c r="X95" s="14">
        <v>907</v>
      </c>
      <c r="Y95" s="14">
        <v>1038</v>
      </c>
      <c r="Z95" s="14">
        <v>1194</v>
      </c>
      <c r="AA95" s="14">
        <v>3512</v>
      </c>
      <c r="AB95" s="14">
        <v>1751</v>
      </c>
      <c r="AC95" s="14">
        <v>2123</v>
      </c>
      <c r="AD95" s="14">
        <v>3134</v>
      </c>
      <c r="AE95" s="14">
        <v>3085</v>
      </c>
      <c r="AF95" s="14">
        <v>2080</v>
      </c>
      <c r="AG95" s="14">
        <v>827</v>
      </c>
      <c r="AH95" s="14">
        <v>2259</v>
      </c>
      <c r="AI95" s="14">
        <v>685</v>
      </c>
      <c r="AJ95" s="14">
        <v>334</v>
      </c>
      <c r="AK95" s="14">
        <v>64</v>
      </c>
      <c r="AL95" s="14">
        <v>44</v>
      </c>
      <c r="AM95" s="14">
        <f>'Ingreso de Datos 2025'!F37</f>
        <v>0</v>
      </c>
      <c r="AN95" s="17">
        <f t="shared" si="176"/>
        <v>31044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0</v>
      </c>
      <c r="T96" s="60">
        <v>1016</v>
      </c>
      <c r="U96" s="60">
        <v>45281</v>
      </c>
      <c r="V96" s="60">
        <v>565408</v>
      </c>
      <c r="W96" s="60">
        <v>506006.53</v>
      </c>
      <c r="X96" s="15">
        <v>76421</v>
      </c>
      <c r="Y96" s="15">
        <v>61126</v>
      </c>
      <c r="Z96" s="15">
        <v>80827</v>
      </c>
      <c r="AA96" s="15">
        <v>220681.11</v>
      </c>
      <c r="AB96" s="15">
        <v>127086.85</v>
      </c>
      <c r="AC96" s="15">
        <v>165328.9</v>
      </c>
      <c r="AD96" s="15">
        <v>202426.15</v>
      </c>
      <c r="AE96" s="15">
        <v>227661.87</v>
      </c>
      <c r="AF96" s="15">
        <v>119265.87</v>
      </c>
      <c r="AG96" s="15">
        <v>60325.25</v>
      </c>
      <c r="AH96" s="15">
        <v>114582.12</v>
      </c>
      <c r="AI96" s="15">
        <v>34147.57</v>
      </c>
      <c r="AJ96" s="15">
        <v>15236</v>
      </c>
      <c r="AK96" s="15">
        <v>4543</v>
      </c>
      <c r="AL96" s="15">
        <v>3172</v>
      </c>
      <c r="AM96" s="15">
        <f>'Ingreso de Datos 2025'!F38</f>
        <v>0</v>
      </c>
      <c r="AN96" s="18">
        <f t="shared" si="176"/>
        <v>2630542.2200000002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2025'!F39</f>
        <v>0</v>
      </c>
      <c r="AN97" s="17">
        <f t="shared" si="176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2025'!F40</f>
        <v>0</v>
      </c>
      <c r="AN98" s="18">
        <f t="shared" si="176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2025'!F41</f>
        <v>0</v>
      </c>
      <c r="AN99" s="17">
        <f t="shared" si="176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2025'!F42</f>
        <v>0</v>
      </c>
      <c r="AN100" s="18">
        <f t="shared" si="176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75</v>
      </c>
      <c r="Z101" s="14">
        <v>182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2025'!F43</f>
        <v>0</v>
      </c>
      <c r="AN101" s="17">
        <f t="shared" si="176"/>
        <v>257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4604.5</v>
      </c>
      <c r="Z102" s="15">
        <v>11190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2025'!F44</f>
        <v>0</v>
      </c>
      <c r="AN102" s="18">
        <f t="shared" si="176"/>
        <v>15794.5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239</v>
      </c>
      <c r="AH103" s="14">
        <v>1045</v>
      </c>
      <c r="AI103" s="14">
        <v>487</v>
      </c>
      <c r="AJ103" s="14">
        <v>506</v>
      </c>
      <c r="AK103" s="14">
        <v>751</v>
      </c>
      <c r="AL103" s="14">
        <v>215</v>
      </c>
      <c r="AM103" s="14">
        <f>'Ingreso de Datos 2025'!F45</f>
        <v>0</v>
      </c>
      <c r="AN103" s="87">
        <f t="shared" si="176"/>
        <v>3243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17144.5</v>
      </c>
      <c r="AH104" s="15">
        <v>146844.99</v>
      </c>
      <c r="AI104" s="15">
        <v>86637.06</v>
      </c>
      <c r="AJ104" s="15">
        <v>90452.06</v>
      </c>
      <c r="AK104" s="15">
        <v>112813.15</v>
      </c>
      <c r="AL104" s="15">
        <v>49640.509999999995</v>
      </c>
      <c r="AM104" s="15">
        <f>'Ingreso de Datos 2025'!F46</f>
        <v>0</v>
      </c>
      <c r="AN104" s="88">
        <f t="shared" si="176"/>
        <v>503532.27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9</v>
      </c>
      <c r="AF105" s="87">
        <v>10</v>
      </c>
      <c r="AG105" s="59">
        <v>0</v>
      </c>
      <c r="AH105" s="59">
        <v>0</v>
      </c>
      <c r="AI105" s="59">
        <v>0</v>
      </c>
      <c r="AJ105" s="59">
        <v>0</v>
      </c>
      <c r="AK105" s="59">
        <v>0</v>
      </c>
      <c r="AL105" s="59">
        <v>0</v>
      </c>
      <c r="AM105" s="59">
        <f>'Ingreso de Datos 2025'!F47</f>
        <v>0</v>
      </c>
      <c r="AN105" s="87">
        <f t="shared" si="176"/>
        <v>19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3351.18</v>
      </c>
      <c r="AF106" s="88">
        <v>4554.75</v>
      </c>
      <c r="AG106" s="60">
        <v>0</v>
      </c>
      <c r="AH106" s="60">
        <v>0</v>
      </c>
      <c r="AI106" s="60">
        <v>0</v>
      </c>
      <c r="AJ106" s="60">
        <v>0</v>
      </c>
      <c r="AK106" s="60">
        <v>0</v>
      </c>
      <c r="AL106" s="60">
        <v>0</v>
      </c>
      <c r="AM106" s="60">
        <f>'Ingreso de Datos 2025'!F48</f>
        <v>0</v>
      </c>
      <c r="AN106" s="88">
        <f t="shared" si="176"/>
        <v>7905.93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31</v>
      </c>
      <c r="AC107" s="14">
        <v>41</v>
      </c>
      <c r="AD107" s="14">
        <v>140</v>
      </c>
      <c r="AE107" s="17">
        <v>234</v>
      </c>
      <c r="AF107" s="17">
        <v>278</v>
      </c>
      <c r="AG107" s="17">
        <v>320</v>
      </c>
      <c r="AH107" s="17">
        <v>330</v>
      </c>
      <c r="AI107" s="17">
        <v>357</v>
      </c>
      <c r="AJ107" s="17">
        <v>383</v>
      </c>
      <c r="AK107" s="17">
        <v>831</v>
      </c>
      <c r="AL107" s="17">
        <v>428</v>
      </c>
      <c r="AM107" s="17">
        <f>'Ingreso de Datos 2025'!F49</f>
        <v>4</v>
      </c>
      <c r="AN107" s="17">
        <f t="shared" si="176"/>
        <v>3377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5208</v>
      </c>
      <c r="AC108" s="15">
        <v>5246.4</v>
      </c>
      <c r="AD108" s="15">
        <v>23594.800000000003</v>
      </c>
      <c r="AE108" s="18">
        <v>40200</v>
      </c>
      <c r="AF108" s="18">
        <v>48197.5</v>
      </c>
      <c r="AG108" s="18">
        <v>53025</v>
      </c>
      <c r="AH108" s="18">
        <v>55838</v>
      </c>
      <c r="AI108" s="18">
        <v>67580.899999999994</v>
      </c>
      <c r="AJ108" s="18">
        <v>73595</v>
      </c>
      <c r="AK108" s="18">
        <v>191363</v>
      </c>
      <c r="AL108" s="18">
        <v>81051</v>
      </c>
      <c r="AM108" s="18">
        <f>'Ingreso de Datos 2025'!F50</f>
        <v>460</v>
      </c>
      <c r="AN108" s="18">
        <f t="shared" si="176"/>
        <v>645359.6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1245</v>
      </c>
      <c r="AI109" s="14">
        <v>958</v>
      </c>
      <c r="AJ109" s="14">
        <v>0</v>
      </c>
      <c r="AK109" s="14">
        <v>0</v>
      </c>
      <c r="AL109" s="14">
        <v>0</v>
      </c>
      <c r="AM109" s="14">
        <f>'Ingreso de Datos 2025'!F51</f>
        <v>0</v>
      </c>
      <c r="AN109" s="17">
        <f t="shared" si="176"/>
        <v>2203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29484.43</v>
      </c>
      <c r="AI110" s="15">
        <v>22019.39</v>
      </c>
      <c r="AJ110" s="15">
        <v>0</v>
      </c>
      <c r="AK110" s="15">
        <v>0</v>
      </c>
      <c r="AL110" s="15">
        <v>0</v>
      </c>
      <c r="AM110" s="15">
        <f>'Ingreso de Datos 2025'!F52</f>
        <v>0</v>
      </c>
      <c r="AN110" s="18">
        <f t="shared" si="176"/>
        <v>51503.82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11-04-2025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1368</v>
      </c>
      <c r="AD119" s="50">
        <f t="shared" si="178"/>
        <v>4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1372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130786.27999999997</v>
      </c>
      <c r="AD120" s="51">
        <f t="shared" si="180"/>
        <v>12840.47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143626.74999999997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2025'!F67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2025'!F68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2025'!F69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2025'!F70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2025'!F71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2025'!F72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2025'!F73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2025'!F74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7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2025'!F75</f>
        <v>0</v>
      </c>
      <c r="AN130" s="17">
        <f t="shared" si="182"/>
        <v>7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8021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2025'!F76</f>
        <v>0</v>
      </c>
      <c r="AN131" s="18">
        <f t="shared" si="182"/>
        <v>8021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2025'!F77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2025'!F78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2025'!F79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2025'!F80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2025'!F81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2025'!F82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2025'!F83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2025'!F84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2025'!F85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2025'!F86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2025'!F87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2025'!F88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11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2025'!F89</f>
        <v>0</v>
      </c>
      <c r="AN144" s="17">
        <f t="shared" si="182"/>
        <v>11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11000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2025'!F90</f>
        <v>0</v>
      </c>
      <c r="AN145" s="18">
        <f t="shared" si="182"/>
        <v>11000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2025'!F91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2025'!F92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2025'!F93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2025'!F94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1350</v>
      </c>
      <c r="AD150" s="14">
        <v>4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2025'!F95</f>
        <v>0</v>
      </c>
      <c r="AN150" s="17">
        <f t="shared" si="182"/>
        <v>1354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111765.27999999997</v>
      </c>
      <c r="AD151" s="15">
        <v>12840.47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2025'!F96</f>
        <v>0</v>
      </c>
      <c r="AN151" s="18">
        <f t="shared" si="182"/>
        <v>124605.74999999997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2025'!F97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2025'!F98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2025'!F99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2025'!F100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2025'!F101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2025'!F102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2025'!F103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2025'!F104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2025'!F105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2025'!F106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2025'!F107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2025'!F108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2025'!F109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2025'!F110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11-04-2025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M122" sqref="AM122"/>
      <selection pane="topRight" activeCell="AM122" sqref="AM122"/>
      <selection pane="bottomLeft" activeCell="AM122" sqref="AM122"/>
      <selection pane="bottomRight" activeCell="AM122" sqref="AM122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MARZO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721</v>
      </c>
      <c r="E9" s="50">
        <f t="shared" si="0"/>
        <v>506</v>
      </c>
      <c r="F9" s="50">
        <f t="shared" si="0"/>
        <v>517</v>
      </c>
      <c r="G9" s="50">
        <f t="shared" si="0"/>
        <v>545</v>
      </c>
      <c r="H9" s="50">
        <f t="shared" si="0"/>
        <v>577</v>
      </c>
      <c r="I9" s="50">
        <f t="shared" si="0"/>
        <v>453</v>
      </c>
      <c r="J9" s="50">
        <f t="shared" si="0"/>
        <v>658</v>
      </c>
      <c r="K9" s="50">
        <f t="shared" si="0"/>
        <v>1097</v>
      </c>
      <c r="L9" s="50">
        <f t="shared" si="0"/>
        <v>447</v>
      </c>
      <c r="M9" s="50">
        <f t="shared" si="0"/>
        <v>879</v>
      </c>
      <c r="N9" s="50">
        <f t="shared" si="0"/>
        <v>793</v>
      </c>
      <c r="O9" s="50">
        <f t="shared" si="0"/>
        <v>1413</v>
      </c>
      <c r="P9" s="50">
        <f t="shared" si="0"/>
        <v>2460</v>
      </c>
      <c r="Q9" s="50">
        <f t="shared" si="0"/>
        <v>1470</v>
      </c>
      <c r="R9" s="50">
        <f t="shared" si="0"/>
        <v>1996</v>
      </c>
      <c r="S9" s="50">
        <f t="shared" si="0"/>
        <v>1942</v>
      </c>
      <c r="T9" s="50">
        <f t="shared" si="0"/>
        <v>2094</v>
      </c>
      <c r="U9" s="50">
        <f t="shared" si="0"/>
        <v>2752</v>
      </c>
      <c r="V9" s="50">
        <f t="shared" si="0"/>
        <v>2397</v>
      </c>
      <c r="W9" s="50">
        <f t="shared" si="0"/>
        <v>2914</v>
      </c>
      <c r="X9" s="50">
        <f t="shared" si="0"/>
        <v>2022</v>
      </c>
      <c r="Y9" s="50">
        <f t="shared" si="0"/>
        <v>1587</v>
      </c>
      <c r="Z9" s="50">
        <f t="shared" si="0"/>
        <v>1911</v>
      </c>
      <c r="AA9" s="50">
        <f t="shared" si="0"/>
        <v>1470</v>
      </c>
      <c r="AB9" s="50">
        <f t="shared" si="0"/>
        <v>1124</v>
      </c>
      <c r="AC9" s="50">
        <f>AC12+AC14+AC16+AC18+AC20+AC22+AC24+AC26+AC28+AC30+AC32+AC34+AC36+AC38+AC40+AC42+AC44+AC46+AC48+AC50+AC52+AC54</f>
        <v>10307</v>
      </c>
      <c r="AD9" s="50">
        <f t="shared" ref="AD9:AM9" si="1">AD12+AD14+AD16+AD18+AD20+AD22+AD24+AD26+AD28+AD30+AD32+AD34+AD36+AD38+AD40+AD42+AD44+AD46+AD48+AD50+AD52+AD54</f>
        <v>3201</v>
      </c>
      <c r="AE9" s="50">
        <f t="shared" si="1"/>
        <v>2527</v>
      </c>
      <c r="AF9" s="50">
        <f t="shared" si="1"/>
        <v>2189</v>
      </c>
      <c r="AG9" s="50">
        <f t="shared" si="1"/>
        <v>2613</v>
      </c>
      <c r="AH9" s="50">
        <f t="shared" si="1"/>
        <v>4681</v>
      </c>
      <c r="AI9" s="50">
        <f t="shared" si="1"/>
        <v>4329</v>
      </c>
      <c r="AJ9" s="50">
        <f t="shared" si="1"/>
        <v>2683</v>
      </c>
      <c r="AK9" s="50">
        <f t="shared" ref="AK9:AL9" si="2">AK12+AK14+AK16+AK18+AK20+AK22+AK24+AK26+AK28+AK30+AK32+AK34+AK36+AK38+AK40+AK42+AK44+AK46+AK48+AK50+AK52+AK54</f>
        <v>2602</v>
      </c>
      <c r="AL9" s="50">
        <f t="shared" si="2"/>
        <v>2198</v>
      </c>
      <c r="AM9" s="50">
        <f t="shared" si="1"/>
        <v>23</v>
      </c>
      <c r="AN9" s="31">
        <f>SUM(D9:AM9)</f>
        <v>72098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65990</v>
      </c>
      <c r="E10" s="51">
        <f t="shared" si="3"/>
        <v>47800</v>
      </c>
      <c r="F10" s="51">
        <f t="shared" si="3"/>
        <v>50160</v>
      </c>
      <c r="G10" s="51">
        <f t="shared" si="3"/>
        <v>49890</v>
      </c>
      <c r="H10" s="51">
        <f t="shared" si="3"/>
        <v>55065</v>
      </c>
      <c r="I10" s="51">
        <f t="shared" si="3"/>
        <v>44850</v>
      </c>
      <c r="J10" s="51">
        <f t="shared" si="3"/>
        <v>65627</v>
      </c>
      <c r="K10" s="51">
        <f t="shared" si="3"/>
        <v>125020</v>
      </c>
      <c r="L10" s="51">
        <f t="shared" si="3"/>
        <v>50885</v>
      </c>
      <c r="M10" s="51">
        <f t="shared" si="3"/>
        <v>77944</v>
      </c>
      <c r="N10" s="51">
        <f t="shared" si="3"/>
        <v>61471</v>
      </c>
      <c r="O10" s="51">
        <f t="shared" si="3"/>
        <v>131811</v>
      </c>
      <c r="P10" s="51">
        <f t="shared" si="3"/>
        <v>272867</v>
      </c>
      <c r="Q10" s="51">
        <f t="shared" si="3"/>
        <v>217873</v>
      </c>
      <c r="R10" s="51">
        <f t="shared" si="3"/>
        <v>370127</v>
      </c>
      <c r="S10" s="51">
        <f t="shared" si="3"/>
        <v>334951</v>
      </c>
      <c r="T10" s="51">
        <f t="shared" si="3"/>
        <v>398894</v>
      </c>
      <c r="U10" s="51">
        <f t="shared" si="3"/>
        <v>636817</v>
      </c>
      <c r="V10" s="51">
        <f t="shared" si="3"/>
        <v>550341.16999999993</v>
      </c>
      <c r="W10" s="51">
        <f t="shared" si="3"/>
        <v>943905.86</v>
      </c>
      <c r="X10" s="51">
        <f t="shared" si="3"/>
        <v>687101</v>
      </c>
      <c r="Y10" s="51">
        <f t="shared" si="3"/>
        <v>461348.28</v>
      </c>
      <c r="Z10" s="51">
        <f t="shared" si="3"/>
        <v>622454.41</v>
      </c>
      <c r="AA10" s="51">
        <f t="shared" si="3"/>
        <v>600088.93000000005</v>
      </c>
      <c r="AB10" s="51">
        <f t="shared" si="3"/>
        <v>506475.46499999997</v>
      </c>
      <c r="AC10" s="51">
        <f>AC13+AC15+AC17+AC19+AC21+AC23+AC25+AC27+AC29+AC31+AC33+AC35+AC37+AC39+AC41+AC43+AC45+AC47+AC49+AC51+AC53+AC55</f>
        <v>3540232.2377849701</v>
      </c>
      <c r="AD10" s="51">
        <f t="shared" ref="AD10:AM10" si="4">AD13+AD15+AD17+AD19+AD21+AD23+AD25+AD27+AD29+AD31+AD33+AD35+AD37+AD39+AD41+AD43+AD45+AD47+AD49+AD51+AD53+AD55</f>
        <v>1729163.7552312282</v>
      </c>
      <c r="AE10" s="51">
        <f t="shared" si="4"/>
        <v>1125891.4709814214</v>
      </c>
      <c r="AF10" s="51">
        <f t="shared" si="4"/>
        <v>956836.74900000007</v>
      </c>
      <c r="AG10" s="51">
        <f t="shared" si="4"/>
        <v>1140503.8920437044</v>
      </c>
      <c r="AH10" s="51">
        <f t="shared" si="4"/>
        <v>2256776.2000000002</v>
      </c>
      <c r="AI10" s="51">
        <f t="shared" si="4"/>
        <v>2769663.4854999995</v>
      </c>
      <c r="AJ10" s="51">
        <f t="shared" si="4"/>
        <v>2860870.3106999998</v>
      </c>
      <c r="AK10" s="51">
        <f t="shared" ref="AK10:AL10" si="5">AK13+AK15+AK17+AK19+AK21+AK23+AK25+AK27+AK29+AK31+AK33+AK35+AK37+AK39+AK41+AK43+AK45+AK47+AK49+AK51+AK53+AK55</f>
        <v>2846888.048</v>
      </c>
      <c r="AL10" s="51">
        <f t="shared" si="5"/>
        <v>2224811.6340000001</v>
      </c>
      <c r="AM10" s="51">
        <f t="shared" si="4"/>
        <v>2298.1800000000003</v>
      </c>
      <c r="AN10" s="33">
        <f>SUM(D10:AM10)</f>
        <v>28883693.078241322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8</v>
      </c>
      <c r="E12" s="59">
        <f t="shared" si="6"/>
        <v>14</v>
      </c>
      <c r="F12" s="59">
        <f t="shared" si="6"/>
        <v>34</v>
      </c>
      <c r="G12" s="59">
        <f t="shared" si="6"/>
        <v>24</v>
      </c>
      <c r="H12" s="59">
        <f t="shared" si="6"/>
        <v>29</v>
      </c>
      <c r="I12" s="59">
        <f t="shared" si="6"/>
        <v>47</v>
      </c>
      <c r="J12" s="59">
        <f t="shared" si="6"/>
        <v>44</v>
      </c>
      <c r="K12" s="59">
        <f t="shared" si="6"/>
        <v>256</v>
      </c>
      <c r="L12" s="59">
        <f t="shared" si="6"/>
        <v>105</v>
      </c>
      <c r="M12" s="59">
        <f t="shared" si="6"/>
        <v>126</v>
      </c>
      <c r="N12" s="59">
        <f t="shared" si="6"/>
        <v>41</v>
      </c>
      <c r="O12" s="59">
        <f t="shared" si="6"/>
        <v>170</v>
      </c>
      <c r="P12" s="59">
        <f t="shared" si="6"/>
        <v>393</v>
      </c>
      <c r="Q12" s="59">
        <f t="shared" si="6"/>
        <v>285</v>
      </c>
      <c r="R12" s="59">
        <f t="shared" si="6"/>
        <v>347</v>
      </c>
      <c r="S12" s="59">
        <f t="shared" si="6"/>
        <v>234</v>
      </c>
      <c r="T12" s="59">
        <f t="shared" si="6"/>
        <v>235</v>
      </c>
      <c r="U12" s="59">
        <f t="shared" si="6"/>
        <v>13</v>
      </c>
      <c r="V12" s="59">
        <f t="shared" si="6"/>
        <v>172</v>
      </c>
      <c r="W12" s="59">
        <f t="shared" si="6"/>
        <v>160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2737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940</v>
      </c>
      <c r="E13" s="60">
        <f t="shared" si="11"/>
        <v>2040</v>
      </c>
      <c r="F13" s="60">
        <f t="shared" si="11"/>
        <v>5100</v>
      </c>
      <c r="G13" s="60">
        <f t="shared" si="11"/>
        <v>3600</v>
      </c>
      <c r="H13" s="60">
        <f t="shared" si="11"/>
        <v>4330</v>
      </c>
      <c r="I13" s="60">
        <f t="shared" si="11"/>
        <v>7230</v>
      </c>
      <c r="J13" s="60">
        <f t="shared" si="11"/>
        <v>6750</v>
      </c>
      <c r="K13" s="60">
        <f t="shared" si="11"/>
        <v>44500</v>
      </c>
      <c r="L13" s="60">
        <f t="shared" si="11"/>
        <v>17250</v>
      </c>
      <c r="M13" s="60">
        <f t="shared" si="11"/>
        <v>19350</v>
      </c>
      <c r="N13" s="60">
        <f t="shared" si="11"/>
        <v>6500</v>
      </c>
      <c r="O13" s="60">
        <f t="shared" si="11"/>
        <v>26640</v>
      </c>
      <c r="P13" s="60">
        <f t="shared" si="11"/>
        <v>63045</v>
      </c>
      <c r="Q13" s="60">
        <f t="shared" si="11"/>
        <v>46730</v>
      </c>
      <c r="R13" s="60">
        <f t="shared" si="11"/>
        <v>57690</v>
      </c>
      <c r="S13" s="60">
        <f t="shared" si="11"/>
        <v>40380</v>
      </c>
      <c r="T13" s="60">
        <f t="shared" si="11"/>
        <v>39825</v>
      </c>
      <c r="U13" s="60">
        <f t="shared" si="11"/>
        <v>4802</v>
      </c>
      <c r="V13" s="60">
        <f t="shared" si="11"/>
        <v>65238.18</v>
      </c>
      <c r="W13" s="60">
        <f t="shared" si="11"/>
        <v>63710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525650.17999999993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0</v>
      </c>
      <c r="G14" s="59">
        <f t="shared" si="15"/>
        <v>0</v>
      </c>
      <c r="H14" s="59">
        <f t="shared" si="15"/>
        <v>25</v>
      </c>
      <c r="I14" s="59">
        <f t="shared" si="15"/>
        <v>22</v>
      </c>
      <c r="J14" s="59">
        <f t="shared" si="15"/>
        <v>21</v>
      </c>
      <c r="K14" s="59">
        <f t="shared" si="15"/>
        <v>0</v>
      </c>
      <c r="L14" s="59">
        <f t="shared" si="15"/>
        <v>23</v>
      </c>
      <c r="M14" s="59">
        <f t="shared" si="15"/>
        <v>327</v>
      </c>
      <c r="N14" s="59">
        <f t="shared" si="15"/>
        <v>318</v>
      </c>
      <c r="O14" s="59">
        <f t="shared" si="15"/>
        <v>387</v>
      </c>
      <c r="P14" s="59">
        <f t="shared" si="15"/>
        <v>461</v>
      </c>
      <c r="Q14" s="59">
        <f t="shared" si="15"/>
        <v>238</v>
      </c>
      <c r="R14" s="59">
        <f t="shared" si="15"/>
        <v>128</v>
      </c>
      <c r="S14" s="59">
        <f t="shared" si="15"/>
        <v>32</v>
      </c>
      <c r="T14" s="59">
        <f t="shared" si="15"/>
        <v>6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1988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0</v>
      </c>
      <c r="G15" s="60">
        <f t="shared" si="19"/>
        <v>0</v>
      </c>
      <c r="H15" s="60">
        <f t="shared" si="19"/>
        <v>875</v>
      </c>
      <c r="I15" s="60">
        <f t="shared" si="19"/>
        <v>770</v>
      </c>
      <c r="J15" s="60">
        <f t="shared" si="19"/>
        <v>667</v>
      </c>
      <c r="K15" s="60">
        <f t="shared" si="19"/>
        <v>0</v>
      </c>
      <c r="L15" s="60">
        <f t="shared" si="19"/>
        <v>805</v>
      </c>
      <c r="M15" s="60">
        <f t="shared" si="19"/>
        <v>15344</v>
      </c>
      <c r="N15" s="60">
        <f t="shared" si="19"/>
        <v>10331</v>
      </c>
      <c r="O15" s="60">
        <f t="shared" si="19"/>
        <v>19351</v>
      </c>
      <c r="P15" s="60">
        <f t="shared" si="19"/>
        <v>15999</v>
      </c>
      <c r="Q15" s="60">
        <f t="shared" si="19"/>
        <v>7633</v>
      </c>
      <c r="R15" s="60">
        <f t="shared" si="19"/>
        <v>4327</v>
      </c>
      <c r="S15" s="60">
        <f t="shared" si="19"/>
        <v>1120</v>
      </c>
      <c r="T15" s="60">
        <f t="shared" si="19"/>
        <v>210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77432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9</v>
      </c>
      <c r="J16" s="59">
        <f t="shared" si="23"/>
        <v>80</v>
      </c>
      <c r="K16" s="59">
        <f t="shared" si="23"/>
        <v>80</v>
      </c>
      <c r="L16" s="59">
        <f t="shared" si="23"/>
        <v>24</v>
      </c>
      <c r="M16" s="59">
        <f t="shared" si="23"/>
        <v>72</v>
      </c>
      <c r="N16" s="59">
        <f t="shared" si="23"/>
        <v>79</v>
      </c>
      <c r="O16" s="59">
        <f t="shared" si="23"/>
        <v>94</v>
      </c>
      <c r="P16" s="59">
        <f t="shared" si="23"/>
        <v>112</v>
      </c>
      <c r="Q16" s="59">
        <f t="shared" si="23"/>
        <v>438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988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1260</v>
      </c>
      <c r="J17" s="60">
        <f t="shared" si="27"/>
        <v>11200</v>
      </c>
      <c r="K17" s="60">
        <f t="shared" si="27"/>
        <v>11200</v>
      </c>
      <c r="L17" s="60">
        <f t="shared" si="27"/>
        <v>3360</v>
      </c>
      <c r="M17" s="60">
        <f t="shared" si="27"/>
        <v>10080</v>
      </c>
      <c r="N17" s="60">
        <f t="shared" si="27"/>
        <v>11060</v>
      </c>
      <c r="O17" s="60">
        <f t="shared" si="27"/>
        <v>13160</v>
      </c>
      <c r="P17" s="60">
        <f t="shared" si="27"/>
        <v>13440</v>
      </c>
      <c r="Q17" s="60">
        <f t="shared" si="27"/>
        <v>52560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127320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245</v>
      </c>
      <c r="Q18" s="59">
        <f t="shared" si="31"/>
        <v>338</v>
      </c>
      <c r="R18" s="59">
        <f t="shared" si="31"/>
        <v>829</v>
      </c>
      <c r="S18" s="59">
        <f t="shared" si="31"/>
        <v>672</v>
      </c>
      <c r="T18" s="59">
        <f t="shared" si="31"/>
        <v>745</v>
      </c>
      <c r="U18" s="59">
        <f t="shared" si="31"/>
        <v>974</v>
      </c>
      <c r="V18" s="59">
        <f t="shared" si="31"/>
        <v>718</v>
      </c>
      <c r="W18" s="59">
        <f t="shared" si="31"/>
        <v>682</v>
      </c>
      <c r="X18" s="14">
        <f t="shared" si="31"/>
        <v>1232</v>
      </c>
      <c r="Y18" s="14">
        <f t="shared" si="31"/>
        <v>525</v>
      </c>
      <c r="Z18" s="14">
        <f t="shared" si="31"/>
        <v>1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6961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67493</v>
      </c>
      <c r="Q19" s="60">
        <f t="shared" si="35"/>
        <v>94640</v>
      </c>
      <c r="R19" s="60">
        <f t="shared" si="35"/>
        <v>232120</v>
      </c>
      <c r="S19" s="60">
        <f t="shared" si="35"/>
        <v>192492</v>
      </c>
      <c r="T19" s="60">
        <f t="shared" si="35"/>
        <v>246737</v>
      </c>
      <c r="U19" s="60">
        <f t="shared" si="35"/>
        <v>417449</v>
      </c>
      <c r="V19" s="60">
        <f t="shared" si="35"/>
        <v>308412</v>
      </c>
      <c r="W19" s="60">
        <f t="shared" si="35"/>
        <v>313112</v>
      </c>
      <c r="X19" s="15">
        <f t="shared" si="35"/>
        <v>566873</v>
      </c>
      <c r="Y19" s="15">
        <f t="shared" si="35"/>
        <v>254017.28</v>
      </c>
      <c r="Z19" s="15">
        <f t="shared" si="35"/>
        <v>807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2694152.28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710</v>
      </c>
      <c r="AA20" s="14">
        <f t="shared" si="39"/>
        <v>482</v>
      </c>
      <c r="AB20" s="14">
        <f t="shared" si="39"/>
        <v>107</v>
      </c>
      <c r="AC20" s="14">
        <f t="shared" si="39"/>
        <v>849</v>
      </c>
      <c r="AD20" s="14">
        <f t="shared" si="39"/>
        <v>838</v>
      </c>
      <c r="AE20" s="14">
        <f t="shared" si="39"/>
        <v>592</v>
      </c>
      <c r="AF20" s="14">
        <f t="shared" si="39"/>
        <v>506</v>
      </c>
      <c r="AG20" s="14">
        <f t="shared" ref="AG20:AH20" si="40">AG75+AG130</f>
        <v>524</v>
      </c>
      <c r="AH20" s="14">
        <f t="shared" si="40"/>
        <v>926</v>
      </c>
      <c r="AI20" s="14">
        <f t="shared" ref="AI20:AJ25" si="41">AI75+AI130</f>
        <v>1373</v>
      </c>
      <c r="AJ20" s="14">
        <f t="shared" si="41"/>
        <v>1109</v>
      </c>
      <c r="AK20" s="14">
        <f t="shared" ref="AK20:AL20" si="42">AK75+AK130</f>
        <v>1301</v>
      </c>
      <c r="AL20" s="14">
        <f t="shared" si="42"/>
        <v>893</v>
      </c>
      <c r="AM20" s="14">
        <f t="shared" si="39"/>
        <v>0</v>
      </c>
      <c r="AN20" s="17">
        <f t="shared" si="10"/>
        <v>10210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376199</v>
      </c>
      <c r="AA21" s="15">
        <f t="shared" si="43"/>
        <v>386626</v>
      </c>
      <c r="AB21" s="15">
        <f t="shared" si="43"/>
        <v>326041.86499999999</v>
      </c>
      <c r="AC21" s="15">
        <f t="shared" si="43"/>
        <v>1216879.5477849701</v>
      </c>
      <c r="AD21" s="15">
        <f t="shared" si="43"/>
        <v>908605.73523122806</v>
      </c>
      <c r="AE21" s="15">
        <f t="shared" si="43"/>
        <v>734068.77098142146</v>
      </c>
      <c r="AF21" s="15">
        <f t="shared" si="43"/>
        <v>575240.57900000003</v>
      </c>
      <c r="AG21" s="15">
        <f t="shared" ref="AG21:AH21" si="44">AG76+AG131</f>
        <v>500928.55204370432</v>
      </c>
      <c r="AH21" s="15">
        <f t="shared" si="44"/>
        <v>957430.61</v>
      </c>
      <c r="AI21" s="15">
        <f t="shared" si="41"/>
        <v>2008425.4075</v>
      </c>
      <c r="AJ21" s="15">
        <f t="shared" si="41"/>
        <v>2153546.5907000001</v>
      </c>
      <c r="AK21" s="15">
        <f t="shared" ref="AK21:AL21" si="45">AK76+AK131</f>
        <v>2210076.2279999997</v>
      </c>
      <c r="AL21" s="15">
        <f t="shared" si="45"/>
        <v>1573302.4280000001</v>
      </c>
      <c r="AM21" s="15">
        <f>AM76+AM131</f>
        <v>0</v>
      </c>
      <c r="AN21" s="18">
        <f t="shared" si="10"/>
        <v>13927371.314241324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62</v>
      </c>
      <c r="AE22" s="14">
        <f t="shared" si="46"/>
        <v>5</v>
      </c>
      <c r="AF22" s="14">
        <f t="shared" si="46"/>
        <v>13</v>
      </c>
      <c r="AG22" s="14">
        <f t="shared" si="46"/>
        <v>8</v>
      </c>
      <c r="AH22" s="14">
        <f t="shared" si="46"/>
        <v>38</v>
      </c>
      <c r="AI22" s="14">
        <f t="shared" si="41"/>
        <v>40</v>
      </c>
      <c r="AJ22" s="14">
        <f t="shared" si="41"/>
        <v>0</v>
      </c>
      <c r="AK22" s="14">
        <f t="shared" ref="AK22:AL22" si="47">AK77+AK132</f>
        <v>32</v>
      </c>
      <c r="AL22" s="14">
        <f t="shared" si="47"/>
        <v>1</v>
      </c>
      <c r="AM22" s="14">
        <f>AM77+AM132</f>
        <v>0</v>
      </c>
      <c r="AN22" s="17">
        <f t="shared" ref="AN22:AN25" si="48">SUM(D22:AM22)</f>
        <v>199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76928.67</v>
      </c>
      <c r="AE23" s="15">
        <f t="shared" si="49"/>
        <v>4694</v>
      </c>
      <c r="AF23" s="15">
        <f t="shared" si="49"/>
        <v>9557.6</v>
      </c>
      <c r="AG23" s="15">
        <f t="shared" si="49"/>
        <v>5501.6</v>
      </c>
      <c r="AH23" s="15">
        <f t="shared" si="49"/>
        <v>47384.47</v>
      </c>
      <c r="AI23" s="15">
        <f t="shared" si="41"/>
        <v>41544.142999999996</v>
      </c>
      <c r="AJ23" s="15">
        <f t="shared" si="41"/>
        <v>11421.079999999998</v>
      </c>
      <c r="AK23" s="15">
        <f t="shared" ref="AK23:AL23" si="50">AK78+AK133</f>
        <v>43509.679999999993</v>
      </c>
      <c r="AL23" s="15">
        <f t="shared" si="50"/>
        <v>1741.2060000000001</v>
      </c>
      <c r="AM23" s="15">
        <f>AM78+AM133</f>
        <v>0</v>
      </c>
      <c r="AN23" s="18">
        <f t="shared" si="48"/>
        <v>242282.44899999999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159</v>
      </c>
      <c r="E24" s="59">
        <f t="shared" si="51"/>
        <v>152</v>
      </c>
      <c r="F24" s="59">
        <f t="shared" si="51"/>
        <v>143</v>
      </c>
      <c r="G24" s="59">
        <f t="shared" si="51"/>
        <v>129</v>
      </c>
      <c r="H24" s="59">
        <f t="shared" si="51"/>
        <v>118</v>
      </c>
      <c r="I24" s="59">
        <f t="shared" si="51"/>
        <v>75</v>
      </c>
      <c r="J24" s="59">
        <f t="shared" si="51"/>
        <v>70</v>
      </c>
      <c r="K24" s="59">
        <f t="shared" si="51"/>
        <v>71</v>
      </c>
      <c r="L24" s="59">
        <f t="shared" si="51"/>
        <v>135</v>
      </c>
      <c r="M24" s="59">
        <f t="shared" si="51"/>
        <v>88</v>
      </c>
      <c r="N24" s="59">
        <f t="shared" si="51"/>
        <v>79</v>
      </c>
      <c r="O24" s="59">
        <f t="shared" si="51"/>
        <v>156</v>
      </c>
      <c r="P24" s="59">
        <f t="shared" si="51"/>
        <v>50</v>
      </c>
      <c r="Q24" s="59">
        <f t="shared" si="51"/>
        <v>18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1443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20730</v>
      </c>
      <c r="E25" s="60">
        <f t="shared" si="53"/>
        <v>18560</v>
      </c>
      <c r="F25" s="60">
        <f t="shared" si="53"/>
        <v>17860</v>
      </c>
      <c r="G25" s="60">
        <f t="shared" si="53"/>
        <v>14930</v>
      </c>
      <c r="H25" s="60">
        <f t="shared" si="53"/>
        <v>13410</v>
      </c>
      <c r="I25" s="60">
        <f t="shared" si="53"/>
        <v>8590</v>
      </c>
      <c r="J25" s="60">
        <f t="shared" si="53"/>
        <v>7140</v>
      </c>
      <c r="K25" s="60">
        <f t="shared" si="53"/>
        <v>7220</v>
      </c>
      <c r="L25" s="60">
        <f t="shared" si="53"/>
        <v>15070</v>
      </c>
      <c r="M25" s="60">
        <f t="shared" si="53"/>
        <v>9230</v>
      </c>
      <c r="N25" s="60">
        <f t="shared" si="53"/>
        <v>8620</v>
      </c>
      <c r="O25" s="60">
        <f t="shared" si="53"/>
        <v>17980</v>
      </c>
      <c r="P25" s="60">
        <f t="shared" si="53"/>
        <v>4500</v>
      </c>
      <c r="Q25" s="60">
        <f t="shared" si="53"/>
        <v>1620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165460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554</v>
      </c>
      <c r="E26" s="59">
        <f t="shared" si="55"/>
        <v>340</v>
      </c>
      <c r="F26" s="59">
        <f t="shared" si="55"/>
        <v>340</v>
      </c>
      <c r="G26" s="59">
        <f t="shared" si="55"/>
        <v>392</v>
      </c>
      <c r="H26" s="59">
        <f t="shared" si="55"/>
        <v>405</v>
      </c>
      <c r="I26" s="59">
        <f t="shared" si="55"/>
        <v>300</v>
      </c>
      <c r="J26" s="59">
        <f t="shared" si="55"/>
        <v>443</v>
      </c>
      <c r="K26" s="59">
        <f t="shared" si="55"/>
        <v>690</v>
      </c>
      <c r="L26" s="59">
        <f t="shared" si="55"/>
        <v>160</v>
      </c>
      <c r="M26" s="59">
        <f t="shared" si="55"/>
        <v>266</v>
      </c>
      <c r="N26" s="59">
        <f t="shared" si="55"/>
        <v>270</v>
      </c>
      <c r="O26" s="59">
        <f t="shared" si="55"/>
        <v>601</v>
      </c>
      <c r="P26" s="59">
        <f t="shared" si="55"/>
        <v>1174</v>
      </c>
      <c r="Q26" s="59">
        <f t="shared" si="55"/>
        <v>88</v>
      </c>
      <c r="R26" s="59">
        <f t="shared" si="55"/>
        <v>182</v>
      </c>
      <c r="S26" s="59">
        <f t="shared" si="55"/>
        <v>164</v>
      </c>
      <c r="T26" s="59">
        <f t="shared" si="55"/>
        <v>143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6512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44320</v>
      </c>
      <c r="E27" s="60">
        <f t="shared" si="59"/>
        <v>27200</v>
      </c>
      <c r="F27" s="60">
        <f t="shared" si="59"/>
        <v>27200</v>
      </c>
      <c r="G27" s="60">
        <f t="shared" si="59"/>
        <v>31360</v>
      </c>
      <c r="H27" s="60">
        <f t="shared" si="59"/>
        <v>36450</v>
      </c>
      <c r="I27" s="60">
        <f t="shared" si="59"/>
        <v>27000</v>
      </c>
      <c r="J27" s="60">
        <f t="shared" si="59"/>
        <v>39870</v>
      </c>
      <c r="K27" s="60">
        <f t="shared" si="59"/>
        <v>62100</v>
      </c>
      <c r="L27" s="60">
        <f t="shared" si="59"/>
        <v>14400</v>
      </c>
      <c r="M27" s="60">
        <f t="shared" si="59"/>
        <v>23940</v>
      </c>
      <c r="N27" s="60">
        <f t="shared" si="59"/>
        <v>24300</v>
      </c>
      <c r="O27" s="60">
        <f t="shared" si="59"/>
        <v>54090</v>
      </c>
      <c r="P27" s="60">
        <f t="shared" si="59"/>
        <v>105660</v>
      </c>
      <c r="Q27" s="60">
        <f t="shared" si="59"/>
        <v>7920</v>
      </c>
      <c r="R27" s="60">
        <f t="shared" si="59"/>
        <v>16380</v>
      </c>
      <c r="S27" s="60">
        <f t="shared" si="59"/>
        <v>14760</v>
      </c>
      <c r="T27" s="60">
        <f t="shared" si="59"/>
        <v>12870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569820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0</v>
      </c>
      <c r="N28" s="59">
        <f t="shared" si="63"/>
        <v>6</v>
      </c>
      <c r="O28" s="59">
        <f t="shared" si="63"/>
        <v>5</v>
      </c>
      <c r="P28" s="59">
        <f t="shared" si="63"/>
        <v>25</v>
      </c>
      <c r="Q28" s="59">
        <f t="shared" si="63"/>
        <v>65</v>
      </c>
      <c r="R28" s="59">
        <f t="shared" si="63"/>
        <v>8</v>
      </c>
      <c r="S28" s="59">
        <f t="shared" si="63"/>
        <v>34</v>
      </c>
      <c r="T28" s="59">
        <f t="shared" si="63"/>
        <v>32</v>
      </c>
      <c r="U28" s="59">
        <f t="shared" si="63"/>
        <v>22</v>
      </c>
      <c r="V28" s="59">
        <f t="shared" si="63"/>
        <v>35</v>
      </c>
      <c r="W28" s="59">
        <f t="shared" si="63"/>
        <v>14</v>
      </c>
      <c r="X28" s="14">
        <f t="shared" si="63"/>
        <v>0</v>
      </c>
      <c r="Y28" s="14">
        <f t="shared" si="63"/>
        <v>9</v>
      </c>
      <c r="Z28" s="14">
        <f t="shared" si="63"/>
        <v>0</v>
      </c>
      <c r="AA28" s="14">
        <f t="shared" si="63"/>
        <v>7</v>
      </c>
      <c r="AB28" s="14">
        <f t="shared" si="63"/>
        <v>1</v>
      </c>
      <c r="AC28" s="14">
        <f t="shared" si="63"/>
        <v>0</v>
      </c>
      <c r="AD28" s="14">
        <f t="shared" si="63"/>
        <v>1</v>
      </c>
      <c r="AE28" s="14">
        <f t="shared" si="63"/>
        <v>4</v>
      </c>
      <c r="AF28" s="14">
        <f t="shared" si="63"/>
        <v>7</v>
      </c>
      <c r="AG28" s="14">
        <f t="shared" ref="AG28:AH28" si="64">AG83+AG138</f>
        <v>7</v>
      </c>
      <c r="AH28" s="14">
        <f t="shared" si="64"/>
        <v>4</v>
      </c>
      <c r="AI28" s="14">
        <f t="shared" ref="AI28:AJ28" si="65">AI83+AI138</f>
        <v>0</v>
      </c>
      <c r="AJ28" s="14">
        <f t="shared" si="65"/>
        <v>0</v>
      </c>
      <c r="AK28" s="14">
        <f t="shared" ref="AK28:AL28" si="66">AK83+AK138</f>
        <v>1</v>
      </c>
      <c r="AL28" s="14">
        <f t="shared" si="66"/>
        <v>5</v>
      </c>
      <c r="AM28" s="14">
        <f t="shared" si="63"/>
        <v>1</v>
      </c>
      <c r="AN28" s="17">
        <f t="shared" si="10"/>
        <v>293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0</v>
      </c>
      <c r="N29" s="60">
        <f t="shared" si="67"/>
        <v>660</v>
      </c>
      <c r="O29" s="60">
        <f t="shared" si="67"/>
        <v>590</v>
      </c>
      <c r="P29" s="60">
        <f t="shared" si="67"/>
        <v>2730</v>
      </c>
      <c r="Q29" s="60">
        <f t="shared" si="67"/>
        <v>6770</v>
      </c>
      <c r="R29" s="60">
        <f t="shared" si="67"/>
        <v>720</v>
      </c>
      <c r="S29" s="60">
        <f t="shared" si="67"/>
        <v>5760</v>
      </c>
      <c r="T29" s="60">
        <f t="shared" si="67"/>
        <v>3460</v>
      </c>
      <c r="U29" s="60">
        <f t="shared" si="67"/>
        <v>2120</v>
      </c>
      <c r="V29" s="60">
        <f t="shared" si="67"/>
        <v>4339.99</v>
      </c>
      <c r="W29" s="60">
        <f t="shared" si="67"/>
        <v>1768.36</v>
      </c>
      <c r="X29" s="15">
        <f t="shared" si="67"/>
        <v>0</v>
      </c>
      <c r="Y29" s="15">
        <f t="shared" si="67"/>
        <v>1696</v>
      </c>
      <c r="Z29" s="15">
        <f t="shared" si="67"/>
        <v>0</v>
      </c>
      <c r="AA29" s="15">
        <f t="shared" si="67"/>
        <v>1286.75</v>
      </c>
      <c r="AB29" s="15">
        <f t="shared" si="67"/>
        <v>300</v>
      </c>
      <c r="AC29" s="15">
        <f t="shared" si="67"/>
        <v>0</v>
      </c>
      <c r="AD29" s="15">
        <f t="shared" si="67"/>
        <v>300</v>
      </c>
      <c r="AE29" s="15">
        <f t="shared" si="67"/>
        <v>1584</v>
      </c>
      <c r="AF29" s="15">
        <f t="shared" si="67"/>
        <v>2745</v>
      </c>
      <c r="AG29" s="15">
        <f t="shared" ref="AG29:AH29" si="68">AG84+AG139</f>
        <v>2332</v>
      </c>
      <c r="AH29" s="15">
        <f t="shared" si="68"/>
        <v>1471</v>
      </c>
      <c r="AI29" s="15">
        <f t="shared" ref="AI29:AJ29" si="69">AI84+AI139</f>
        <v>0</v>
      </c>
      <c r="AJ29" s="15">
        <f t="shared" si="69"/>
        <v>0</v>
      </c>
      <c r="AK29" s="15">
        <f t="shared" ref="AK29:AL29" si="70">AK84+AK139</f>
        <v>213</v>
      </c>
      <c r="AL29" s="15">
        <f t="shared" si="70"/>
        <v>1770</v>
      </c>
      <c r="AM29" s="15">
        <f t="shared" si="67"/>
        <v>303</v>
      </c>
      <c r="AN29" s="18">
        <f t="shared" si="10"/>
        <v>42919.1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502</v>
      </c>
      <c r="S30" s="59">
        <f t="shared" si="71"/>
        <v>702</v>
      </c>
      <c r="T30" s="59">
        <f t="shared" si="71"/>
        <v>876</v>
      </c>
      <c r="U30" s="59">
        <f t="shared" si="71"/>
        <v>1123</v>
      </c>
      <c r="V30" s="59">
        <f t="shared" si="71"/>
        <v>612</v>
      </c>
      <c r="W30" s="59">
        <f t="shared" si="71"/>
        <v>673</v>
      </c>
      <c r="X30" s="14">
        <f t="shared" si="71"/>
        <v>550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5038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58890</v>
      </c>
      <c r="S31" s="60">
        <f t="shared" si="75"/>
        <v>77373</v>
      </c>
      <c r="T31" s="60">
        <f t="shared" si="75"/>
        <v>94388</v>
      </c>
      <c r="U31" s="60">
        <f t="shared" si="75"/>
        <v>155312</v>
      </c>
      <c r="V31" s="60">
        <f t="shared" si="75"/>
        <v>92100</v>
      </c>
      <c r="W31" s="60">
        <f t="shared" si="75"/>
        <v>117875</v>
      </c>
      <c r="X31" s="15">
        <f t="shared" si="75"/>
        <v>96250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692188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1105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1105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419900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419900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598</v>
      </c>
      <c r="Z34" s="14">
        <f t="shared" si="87"/>
        <v>778</v>
      </c>
      <c r="AA34" s="14">
        <f t="shared" si="87"/>
        <v>541</v>
      </c>
      <c r="AB34" s="14">
        <f t="shared" si="87"/>
        <v>418</v>
      </c>
      <c r="AC34" s="14">
        <f t="shared" si="87"/>
        <v>780</v>
      </c>
      <c r="AD34" s="14">
        <f t="shared" si="87"/>
        <v>327</v>
      </c>
      <c r="AE34" s="14">
        <f t="shared" si="87"/>
        <v>229</v>
      </c>
      <c r="AF34" s="14">
        <f t="shared" si="87"/>
        <v>257</v>
      </c>
      <c r="AG34" s="14">
        <f t="shared" ref="AG34:AH34" si="88">AG89+AG144</f>
        <v>230</v>
      </c>
      <c r="AH34" s="14">
        <f t="shared" si="88"/>
        <v>317</v>
      </c>
      <c r="AI34" s="14">
        <f t="shared" ref="AI34:AJ34" si="89">AI89+AI144</f>
        <v>290</v>
      </c>
      <c r="AJ34" s="14">
        <f t="shared" si="89"/>
        <v>298</v>
      </c>
      <c r="AK34" s="14">
        <f t="shared" ref="AK34:AL34" si="90">AK89+AK144</f>
        <v>333</v>
      </c>
      <c r="AL34" s="14">
        <f t="shared" si="90"/>
        <v>288</v>
      </c>
      <c r="AM34" s="14">
        <f t="shared" si="87"/>
        <v>0</v>
      </c>
      <c r="AN34" s="17">
        <f t="shared" si="10"/>
        <v>5684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168130</v>
      </c>
      <c r="Z35" s="15">
        <f t="shared" si="91"/>
        <v>210280</v>
      </c>
      <c r="AA35" s="15">
        <f t="shared" si="91"/>
        <v>182490</v>
      </c>
      <c r="AB35" s="15">
        <f t="shared" si="91"/>
        <v>136220</v>
      </c>
      <c r="AC35" s="15">
        <f t="shared" si="91"/>
        <v>609860</v>
      </c>
      <c r="AD35" s="15">
        <f t="shared" si="91"/>
        <v>206450</v>
      </c>
      <c r="AE35" s="15">
        <f t="shared" si="91"/>
        <v>102000</v>
      </c>
      <c r="AF35" s="15">
        <f t="shared" si="91"/>
        <v>116090</v>
      </c>
      <c r="AG35" s="15">
        <f t="shared" ref="AG35:AH35" si="92">AG90+AG145</f>
        <v>107855</v>
      </c>
      <c r="AH35" s="15">
        <f t="shared" si="92"/>
        <v>132600</v>
      </c>
      <c r="AI35" s="15">
        <f t="shared" ref="AI35:AJ35" si="93">AI90+AI145</f>
        <v>132170</v>
      </c>
      <c r="AJ35" s="15">
        <f t="shared" si="93"/>
        <v>131590</v>
      </c>
      <c r="AK35" s="15">
        <f t="shared" ref="AK35:AL35" si="94">AK90+AK145</f>
        <v>149320</v>
      </c>
      <c r="AL35" s="15">
        <f t="shared" si="94"/>
        <v>136190</v>
      </c>
      <c r="AM35" s="15">
        <f t="shared" si="91"/>
        <v>0</v>
      </c>
      <c r="AN35" s="18">
        <f t="shared" si="10"/>
        <v>2521245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1948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1948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810368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810368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811</v>
      </c>
      <c r="AE38" s="14">
        <f t="shared" si="103"/>
        <v>350</v>
      </c>
      <c r="AF38" s="14">
        <f t="shared" si="103"/>
        <v>302</v>
      </c>
      <c r="AG38" s="14">
        <f t="shared" ref="AG38:AH38" si="104">AG93+AG148</f>
        <v>944</v>
      </c>
      <c r="AH38" s="14">
        <f t="shared" si="104"/>
        <v>2065</v>
      </c>
      <c r="AI38" s="14">
        <f t="shared" ref="AI38:AJ38" si="105">AI93+AI148</f>
        <v>711</v>
      </c>
      <c r="AJ38" s="14">
        <f t="shared" si="105"/>
        <v>688</v>
      </c>
      <c r="AK38" s="14">
        <f t="shared" ref="AK38:AL38" si="106">AK93+AK148</f>
        <v>459</v>
      </c>
      <c r="AL38" s="14">
        <f t="shared" si="106"/>
        <v>690</v>
      </c>
      <c r="AM38" s="14">
        <f t="shared" si="103"/>
        <v>0</v>
      </c>
      <c r="AN38" s="17">
        <f t="shared" si="10"/>
        <v>7020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377115</v>
      </c>
      <c r="AE39" s="15">
        <f t="shared" si="107"/>
        <v>163100</v>
      </c>
      <c r="AF39" s="15">
        <f t="shared" si="107"/>
        <v>140732</v>
      </c>
      <c r="AG39" s="15">
        <f t="shared" ref="AG39:AH39" si="108">AG94+AG149</f>
        <v>439904</v>
      </c>
      <c r="AH39" s="15">
        <f t="shared" si="108"/>
        <v>962290</v>
      </c>
      <c r="AI39" s="15">
        <f t="shared" ref="AI39:AJ39" si="109">AI94+AI149</f>
        <v>357633</v>
      </c>
      <c r="AJ39" s="15">
        <f t="shared" si="109"/>
        <v>423532.79999999999</v>
      </c>
      <c r="AK39" s="15">
        <f t="shared" ref="AK39:AL39" si="110">AK94+AK149</f>
        <v>282658</v>
      </c>
      <c r="AL39" s="15">
        <f t="shared" si="110"/>
        <v>420210</v>
      </c>
      <c r="AM39" s="15">
        <f t="shared" si="107"/>
        <v>0</v>
      </c>
      <c r="AN39" s="18">
        <f t="shared" si="10"/>
        <v>3567174.8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104</v>
      </c>
      <c r="T40" s="59">
        <f t="shared" si="111"/>
        <v>57</v>
      </c>
      <c r="U40" s="59">
        <f t="shared" si="111"/>
        <v>620</v>
      </c>
      <c r="V40" s="59">
        <f t="shared" si="111"/>
        <v>860</v>
      </c>
      <c r="W40" s="59">
        <f t="shared" si="111"/>
        <v>280</v>
      </c>
      <c r="X40" s="14">
        <f t="shared" si="111"/>
        <v>240</v>
      </c>
      <c r="Y40" s="14">
        <f t="shared" si="111"/>
        <v>455</v>
      </c>
      <c r="Z40" s="14">
        <f t="shared" si="111"/>
        <v>422</v>
      </c>
      <c r="AA40" s="14">
        <f t="shared" si="111"/>
        <v>440</v>
      </c>
      <c r="AB40" s="14">
        <f t="shared" si="111"/>
        <v>547</v>
      </c>
      <c r="AC40" s="14">
        <f t="shared" si="111"/>
        <v>6695</v>
      </c>
      <c r="AD40" s="14">
        <f t="shared" si="111"/>
        <v>1036</v>
      </c>
      <c r="AE40" s="14">
        <f t="shared" si="111"/>
        <v>1197</v>
      </c>
      <c r="AF40" s="14">
        <f t="shared" si="111"/>
        <v>959</v>
      </c>
      <c r="AG40" s="14">
        <f t="shared" ref="AG40:AH40" si="112">AG95+AG150</f>
        <v>635</v>
      </c>
      <c r="AH40" s="14">
        <f t="shared" si="112"/>
        <v>295</v>
      </c>
      <c r="AI40" s="14">
        <f t="shared" ref="AI40:AJ40" si="113">AI95+AI150</f>
        <v>586</v>
      </c>
      <c r="AJ40" s="14">
        <f t="shared" si="113"/>
        <v>220</v>
      </c>
      <c r="AK40" s="14">
        <f t="shared" ref="AK40:AL40" si="114">AK95+AK150</f>
        <v>0</v>
      </c>
      <c r="AL40" s="14">
        <f t="shared" si="114"/>
        <v>0</v>
      </c>
      <c r="AM40" s="14">
        <f t="shared" si="111"/>
        <v>0</v>
      </c>
      <c r="AN40" s="17">
        <f t="shared" si="10"/>
        <v>15648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3066</v>
      </c>
      <c r="T41" s="60">
        <f t="shared" si="115"/>
        <v>1404</v>
      </c>
      <c r="U41" s="60">
        <f t="shared" si="115"/>
        <v>57134</v>
      </c>
      <c r="V41" s="60">
        <f t="shared" si="115"/>
        <v>80251</v>
      </c>
      <c r="W41" s="60">
        <f t="shared" si="115"/>
        <v>27540.5</v>
      </c>
      <c r="X41" s="15">
        <f t="shared" si="115"/>
        <v>23978</v>
      </c>
      <c r="Y41" s="15">
        <f t="shared" si="115"/>
        <v>37505</v>
      </c>
      <c r="Z41" s="15">
        <f t="shared" si="115"/>
        <v>35168.410000000003</v>
      </c>
      <c r="AA41" s="15">
        <f t="shared" si="115"/>
        <v>29686.180000000004</v>
      </c>
      <c r="AB41" s="15">
        <f t="shared" si="115"/>
        <v>35345.599999999999</v>
      </c>
      <c r="AC41" s="15">
        <f t="shared" si="115"/>
        <v>897244.69</v>
      </c>
      <c r="AD41" s="15">
        <f t="shared" si="115"/>
        <v>138426.1</v>
      </c>
      <c r="AE41" s="15">
        <f t="shared" si="115"/>
        <v>94402.5</v>
      </c>
      <c r="AF41" s="15">
        <f t="shared" si="115"/>
        <v>86710.399999999994</v>
      </c>
      <c r="AG41" s="15">
        <f t="shared" ref="AG41:AH41" si="116">AG96+AG151</f>
        <v>40755.79</v>
      </c>
      <c r="AH41" s="15">
        <f t="shared" si="116"/>
        <v>14223</v>
      </c>
      <c r="AI41" s="15">
        <f t="shared" ref="AI41:AJ41" si="117">AI96+AI151</f>
        <v>27698</v>
      </c>
      <c r="AJ41" s="15">
        <f t="shared" si="117"/>
        <v>10894.130000000001</v>
      </c>
      <c r="AK41" s="15">
        <f t="shared" ref="AK41:AL41" si="118">AK96+AK151</f>
        <v>0</v>
      </c>
      <c r="AL41" s="15">
        <f t="shared" si="118"/>
        <v>0</v>
      </c>
      <c r="AM41" s="15">
        <f t="shared" si="115"/>
        <v>0</v>
      </c>
      <c r="AN41" s="18">
        <f t="shared" si="10"/>
        <v>1641433.2999999998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0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0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62</v>
      </c>
      <c r="AH48" s="87">
        <f t="shared" si="144"/>
        <v>260</v>
      </c>
      <c r="AI48" s="87">
        <f t="shared" ref="AI48:AJ48" si="145">AI103+AI159</f>
        <v>513</v>
      </c>
      <c r="AJ48" s="87">
        <f t="shared" si="145"/>
        <v>65</v>
      </c>
      <c r="AK48" s="87">
        <f t="shared" ref="AK48:AL48" si="146">AK103+AK159</f>
        <v>130</v>
      </c>
      <c r="AL48" s="87">
        <f t="shared" si="146"/>
        <v>5</v>
      </c>
      <c r="AM48" s="87">
        <f t="shared" si="143"/>
        <v>21</v>
      </c>
      <c r="AN48" s="87">
        <f t="shared" si="10"/>
        <v>1056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8163</v>
      </c>
      <c r="AH49" s="88">
        <f t="shared" si="148"/>
        <v>75849.149999999994</v>
      </c>
      <c r="AI49" s="88">
        <f t="shared" ref="AI49:AJ49" si="149">AI104+AI160</f>
        <v>112324.19</v>
      </c>
      <c r="AJ49" s="88">
        <f t="shared" si="149"/>
        <v>66776.53</v>
      </c>
      <c r="AK49" s="88">
        <f t="shared" ref="AK49:AL49" si="150">AK104+AK160</f>
        <v>97728.6</v>
      </c>
      <c r="AL49" s="88">
        <f t="shared" si="150"/>
        <v>33071</v>
      </c>
      <c r="AM49" s="88">
        <f t="shared" si="147"/>
        <v>1851.18</v>
      </c>
      <c r="AN49" s="88">
        <f t="shared" si="10"/>
        <v>395763.64999999997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0</v>
      </c>
      <c r="AE50" s="87">
        <f t="shared" si="151"/>
        <v>0</v>
      </c>
      <c r="AF50" s="87">
        <f t="shared" si="151"/>
        <v>3</v>
      </c>
      <c r="AG50" s="87">
        <f t="shared" ref="AG50:AH50" si="152">AG105+AG161</f>
        <v>3</v>
      </c>
      <c r="AH50" s="87">
        <f t="shared" si="152"/>
        <v>39</v>
      </c>
      <c r="AI50" s="87">
        <f t="shared" ref="AI50:AJ50" si="153">AI105+AI161</f>
        <v>65</v>
      </c>
      <c r="AJ50" s="87">
        <f t="shared" si="153"/>
        <v>0</v>
      </c>
      <c r="AK50" s="87">
        <f t="shared" ref="AK50:AL50" si="154">AK105+AK161</f>
        <v>8</v>
      </c>
      <c r="AL50" s="87">
        <f t="shared" si="154"/>
        <v>0</v>
      </c>
      <c r="AM50" s="87">
        <f t="shared" si="151"/>
        <v>0</v>
      </c>
      <c r="AN50" s="87">
        <f t="shared" si="10"/>
        <v>118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0</v>
      </c>
      <c r="AE51" s="88">
        <f t="shared" si="155"/>
        <v>0</v>
      </c>
      <c r="AF51" s="88">
        <f t="shared" si="155"/>
        <v>508.25</v>
      </c>
      <c r="AG51" s="88">
        <f t="shared" ref="AG51:AH51" si="156">AG106+AG162</f>
        <v>532.95000000000005</v>
      </c>
      <c r="AH51" s="88">
        <f t="shared" si="156"/>
        <v>10558.85</v>
      </c>
      <c r="AI51" s="88">
        <f t="shared" ref="AI51:AJ51" si="157">AI106+AI162</f>
        <v>18601.174999999999</v>
      </c>
      <c r="AJ51" s="88">
        <f t="shared" si="157"/>
        <v>3773.1800000000003</v>
      </c>
      <c r="AK51" s="88">
        <f t="shared" ref="AK51:AL51" si="158">AK106+AK162</f>
        <v>2770.54</v>
      </c>
      <c r="AL51" s="88">
        <f t="shared" si="158"/>
        <v>0</v>
      </c>
      <c r="AM51" s="88">
        <f t="shared" si="155"/>
        <v>0</v>
      </c>
      <c r="AN51" s="88">
        <f t="shared" si="10"/>
        <v>36744.945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51</v>
      </c>
      <c r="AC52" s="14">
        <f t="shared" si="159"/>
        <v>35</v>
      </c>
      <c r="AD52" s="14">
        <f t="shared" si="159"/>
        <v>126</v>
      </c>
      <c r="AE52" s="14">
        <f t="shared" si="159"/>
        <v>150</v>
      </c>
      <c r="AF52" s="14">
        <f t="shared" si="159"/>
        <v>142</v>
      </c>
      <c r="AG52" s="14">
        <f t="shared" ref="AG52:AH52" si="160">AG107+AG162</f>
        <v>200</v>
      </c>
      <c r="AH52" s="14">
        <f t="shared" si="160"/>
        <v>255</v>
      </c>
      <c r="AI52" s="14">
        <f t="shared" ref="AI52:AJ52" si="161">AI107+AI162</f>
        <v>351</v>
      </c>
      <c r="AJ52" s="14">
        <f t="shared" si="161"/>
        <v>303</v>
      </c>
      <c r="AK52" s="14">
        <f t="shared" ref="AK52:AL52" si="162">AK107+AK162</f>
        <v>338</v>
      </c>
      <c r="AL52" s="14">
        <f t="shared" si="162"/>
        <v>316</v>
      </c>
      <c r="AM52" s="14">
        <f t="shared" si="159"/>
        <v>1</v>
      </c>
      <c r="AN52" s="17">
        <f t="shared" si="10"/>
        <v>2268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8568</v>
      </c>
      <c r="AC53" s="15">
        <f t="shared" si="163"/>
        <v>5880</v>
      </c>
      <c r="AD53" s="15">
        <f t="shared" si="163"/>
        <v>21338.25</v>
      </c>
      <c r="AE53" s="15">
        <f t="shared" si="163"/>
        <v>26042.2</v>
      </c>
      <c r="AF53" s="15">
        <f t="shared" si="163"/>
        <v>25252.92</v>
      </c>
      <c r="AG53" s="15">
        <f t="shared" ref="AG53:AH53" si="164">AG108+AG163</f>
        <v>34531</v>
      </c>
      <c r="AH53" s="15">
        <f t="shared" si="164"/>
        <v>44803</v>
      </c>
      <c r="AI53" s="15">
        <f t="shared" ref="AI53:AJ53" si="165">AI108+AI163</f>
        <v>62999.3</v>
      </c>
      <c r="AJ53" s="15">
        <f t="shared" si="165"/>
        <v>59336</v>
      </c>
      <c r="AK53" s="15">
        <f t="shared" ref="AK53:AL53" si="166">AK108+AK163</f>
        <v>60612</v>
      </c>
      <c r="AL53" s="15">
        <f t="shared" si="166"/>
        <v>58527</v>
      </c>
      <c r="AM53" s="15">
        <f t="shared" si="163"/>
        <v>144</v>
      </c>
      <c r="AN53" s="18">
        <f t="shared" si="10"/>
        <v>408033.67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482</v>
      </c>
      <c r="AI54" s="59">
        <f t="shared" si="167"/>
        <v>400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882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10166.120000000001</v>
      </c>
      <c r="AI55" s="60">
        <f t="shared" si="170"/>
        <v>8268.27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18434.39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11-04-2025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721</v>
      </c>
      <c r="E64" s="50">
        <f t="shared" ref="E64:AM64" si="172">E67+E69+E71+E73+E75+E77+E79+E81+E83+E85+E87+E89+E91+E93+E95+E97+E99+E101+E103+E105+E107+E109</f>
        <v>506</v>
      </c>
      <c r="F64" s="50">
        <f t="shared" si="172"/>
        <v>517</v>
      </c>
      <c r="G64" s="50">
        <f t="shared" si="172"/>
        <v>545</v>
      </c>
      <c r="H64" s="50">
        <f t="shared" si="172"/>
        <v>577</v>
      </c>
      <c r="I64" s="50">
        <f t="shared" si="172"/>
        <v>453</v>
      </c>
      <c r="J64" s="50">
        <f t="shared" si="172"/>
        <v>658</v>
      </c>
      <c r="K64" s="50">
        <f t="shared" si="172"/>
        <v>1097</v>
      </c>
      <c r="L64" s="50">
        <f t="shared" si="172"/>
        <v>447</v>
      </c>
      <c r="M64" s="50">
        <f t="shared" si="172"/>
        <v>879</v>
      </c>
      <c r="N64" s="50">
        <f t="shared" si="172"/>
        <v>793</v>
      </c>
      <c r="O64" s="50">
        <f t="shared" si="172"/>
        <v>1413</v>
      </c>
      <c r="P64" s="50">
        <f t="shared" si="172"/>
        <v>2460</v>
      </c>
      <c r="Q64" s="50">
        <f t="shared" si="172"/>
        <v>1470</v>
      </c>
      <c r="R64" s="50">
        <f t="shared" si="172"/>
        <v>1996</v>
      </c>
      <c r="S64" s="50">
        <f t="shared" si="172"/>
        <v>1942</v>
      </c>
      <c r="T64" s="50">
        <f t="shared" si="172"/>
        <v>2094</v>
      </c>
      <c r="U64" s="50">
        <f t="shared" si="172"/>
        <v>2752</v>
      </c>
      <c r="V64" s="50">
        <f t="shared" si="172"/>
        <v>2397</v>
      </c>
      <c r="W64" s="50">
        <f t="shared" si="172"/>
        <v>2914</v>
      </c>
      <c r="X64" s="50">
        <f t="shared" si="172"/>
        <v>2022</v>
      </c>
      <c r="Y64" s="50">
        <f t="shared" si="172"/>
        <v>1587</v>
      </c>
      <c r="Z64" s="50">
        <f t="shared" si="172"/>
        <v>1911</v>
      </c>
      <c r="AA64" s="50">
        <f t="shared" si="172"/>
        <v>1470</v>
      </c>
      <c r="AB64" s="50">
        <f t="shared" si="172"/>
        <v>1124</v>
      </c>
      <c r="AC64" s="50">
        <f t="shared" si="172"/>
        <v>2950</v>
      </c>
      <c r="AD64" s="50">
        <f t="shared" si="172"/>
        <v>2352</v>
      </c>
      <c r="AE64" s="50">
        <f t="shared" si="172"/>
        <v>2032</v>
      </c>
      <c r="AF64" s="50">
        <f t="shared" si="172"/>
        <v>2189</v>
      </c>
      <c r="AG64" s="50">
        <f t="shared" si="172"/>
        <v>2613</v>
      </c>
      <c r="AH64" s="50">
        <f t="shared" si="172"/>
        <v>4681</v>
      </c>
      <c r="AI64" s="50">
        <f t="shared" si="172"/>
        <v>4329</v>
      </c>
      <c r="AJ64" s="50">
        <f t="shared" si="172"/>
        <v>2683</v>
      </c>
      <c r="AK64" s="50">
        <f t="shared" ref="AK64:AL64" si="173">AK67+AK69+AK71+AK73+AK75+AK77+AK79+AK81+AK83+AK85+AK87+AK89+AK91+AK93+AK95+AK97+AK99+AK101+AK103+AK105+AK107+AK109</f>
        <v>2602</v>
      </c>
      <c r="AL64" s="50">
        <f t="shared" si="173"/>
        <v>2198</v>
      </c>
      <c r="AM64" s="50">
        <f t="shared" si="172"/>
        <v>23</v>
      </c>
      <c r="AN64" s="31">
        <f>SUM(D64:AM64)</f>
        <v>63397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65990</v>
      </c>
      <c r="E65" s="51">
        <f t="shared" ref="E65:AM65" si="174">E68+E70+E72+E74+E76+E78+E80+E82+E84+E86+E88+E90+E92+E94+E96+E98+E100+E102+E104+E106+E108+E110</f>
        <v>47800</v>
      </c>
      <c r="F65" s="51">
        <f t="shared" si="174"/>
        <v>50160</v>
      </c>
      <c r="G65" s="51">
        <f t="shared" si="174"/>
        <v>49890</v>
      </c>
      <c r="H65" s="51">
        <f t="shared" si="174"/>
        <v>55065</v>
      </c>
      <c r="I65" s="51">
        <f t="shared" si="174"/>
        <v>44850</v>
      </c>
      <c r="J65" s="51">
        <f t="shared" si="174"/>
        <v>65627</v>
      </c>
      <c r="K65" s="51">
        <f t="shared" si="174"/>
        <v>125020</v>
      </c>
      <c r="L65" s="51">
        <f t="shared" si="174"/>
        <v>50885</v>
      </c>
      <c r="M65" s="51">
        <f t="shared" si="174"/>
        <v>77944</v>
      </c>
      <c r="N65" s="51">
        <f t="shared" si="174"/>
        <v>61471</v>
      </c>
      <c r="O65" s="51">
        <f t="shared" si="174"/>
        <v>131811</v>
      </c>
      <c r="P65" s="51">
        <f t="shared" si="174"/>
        <v>272867</v>
      </c>
      <c r="Q65" s="51">
        <f t="shared" si="174"/>
        <v>217873</v>
      </c>
      <c r="R65" s="51">
        <f t="shared" si="174"/>
        <v>370127</v>
      </c>
      <c r="S65" s="51">
        <f t="shared" si="174"/>
        <v>334951</v>
      </c>
      <c r="T65" s="51">
        <f t="shared" si="174"/>
        <v>398894</v>
      </c>
      <c r="U65" s="51">
        <f t="shared" si="174"/>
        <v>636817</v>
      </c>
      <c r="V65" s="51">
        <f t="shared" si="174"/>
        <v>550341.16999999993</v>
      </c>
      <c r="W65" s="51">
        <f t="shared" si="174"/>
        <v>943905.86</v>
      </c>
      <c r="X65" s="51">
        <f t="shared" si="174"/>
        <v>687101</v>
      </c>
      <c r="Y65" s="51">
        <f t="shared" si="174"/>
        <v>461348.28</v>
      </c>
      <c r="Z65" s="51">
        <f t="shared" si="174"/>
        <v>622454.41</v>
      </c>
      <c r="AA65" s="51">
        <f t="shared" si="174"/>
        <v>600088.93000000005</v>
      </c>
      <c r="AB65" s="51">
        <f t="shared" si="174"/>
        <v>506475.46499999997</v>
      </c>
      <c r="AC65" s="51">
        <f t="shared" si="174"/>
        <v>1114386.3477849702</v>
      </c>
      <c r="AD65" s="51">
        <f t="shared" si="174"/>
        <v>1228462.5152312282</v>
      </c>
      <c r="AE65" s="51">
        <f t="shared" si="174"/>
        <v>1064057.4709814214</v>
      </c>
      <c r="AF65" s="51">
        <f t="shared" si="174"/>
        <v>956836.74900000007</v>
      </c>
      <c r="AG65" s="51">
        <f t="shared" si="174"/>
        <v>1140503.8920437044</v>
      </c>
      <c r="AH65" s="51">
        <f t="shared" si="174"/>
        <v>2256776.2000000002</v>
      </c>
      <c r="AI65" s="51">
        <f t="shared" si="174"/>
        <v>2769663.4854999995</v>
      </c>
      <c r="AJ65" s="51">
        <f t="shared" si="174"/>
        <v>2860870.3106999998</v>
      </c>
      <c r="AK65" s="51">
        <f t="shared" ref="AK65:AL65" si="175">AK68+AK70+AK72+AK74+AK76+AK78+AK80+AK82+AK84+AK86+AK88+AK90+AK92+AK94+AK96+AK98+AK100+AK102+AK104+AK106+AK108+AK110</f>
        <v>2846888.048</v>
      </c>
      <c r="AL65" s="51">
        <f t="shared" si="175"/>
        <v>2224811.6340000001</v>
      </c>
      <c r="AM65" s="51">
        <f t="shared" si="174"/>
        <v>2298.1800000000003</v>
      </c>
      <c r="AN65" s="33">
        <f>SUM(D65:AM65)</f>
        <v>25895311.948241323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8</v>
      </c>
      <c r="E67" s="59">
        <v>14</v>
      </c>
      <c r="F67" s="59">
        <v>34</v>
      </c>
      <c r="G67" s="59">
        <v>24</v>
      </c>
      <c r="H67" s="59">
        <v>29</v>
      </c>
      <c r="I67" s="59">
        <v>47</v>
      </c>
      <c r="J67" s="59">
        <v>44</v>
      </c>
      <c r="K67" s="59">
        <v>256</v>
      </c>
      <c r="L67" s="59">
        <v>105</v>
      </c>
      <c r="M67" s="59">
        <v>126</v>
      </c>
      <c r="N67" s="59">
        <v>41</v>
      </c>
      <c r="O67" s="59">
        <v>170</v>
      </c>
      <c r="P67" s="59">
        <v>393</v>
      </c>
      <c r="Q67" s="59">
        <v>285</v>
      </c>
      <c r="R67" s="59">
        <v>347</v>
      </c>
      <c r="S67" s="59">
        <v>234</v>
      </c>
      <c r="T67" s="59">
        <v>235</v>
      </c>
      <c r="U67" s="59">
        <v>13</v>
      </c>
      <c r="V67" s="59">
        <v>172</v>
      </c>
      <c r="W67" s="59">
        <v>160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2025'!G9</f>
        <v>0</v>
      </c>
      <c r="AN67" s="17">
        <f t="shared" ref="AN67:AN110" si="176">SUM(D67:AM67)</f>
        <v>2737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940</v>
      </c>
      <c r="E68" s="60">
        <v>2040</v>
      </c>
      <c r="F68" s="60">
        <v>5100</v>
      </c>
      <c r="G68" s="60">
        <v>3600</v>
      </c>
      <c r="H68" s="60">
        <v>4330</v>
      </c>
      <c r="I68" s="60">
        <v>7230</v>
      </c>
      <c r="J68" s="60">
        <v>6750</v>
      </c>
      <c r="K68" s="60">
        <v>44500</v>
      </c>
      <c r="L68" s="60">
        <v>17250</v>
      </c>
      <c r="M68" s="60">
        <v>19350</v>
      </c>
      <c r="N68" s="60">
        <v>6500</v>
      </c>
      <c r="O68" s="60">
        <v>26640</v>
      </c>
      <c r="P68" s="60">
        <v>63045</v>
      </c>
      <c r="Q68" s="60">
        <v>46730</v>
      </c>
      <c r="R68" s="60">
        <v>57690</v>
      </c>
      <c r="S68" s="60">
        <v>40380</v>
      </c>
      <c r="T68" s="60">
        <v>39825</v>
      </c>
      <c r="U68" s="60">
        <v>4802</v>
      </c>
      <c r="V68" s="60">
        <v>65238.18</v>
      </c>
      <c r="W68" s="60">
        <v>63710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2025'!G10</f>
        <v>0</v>
      </c>
      <c r="AN68" s="18">
        <f t="shared" si="176"/>
        <v>525650.17999999993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0</v>
      </c>
      <c r="G69" s="59">
        <v>0</v>
      </c>
      <c r="H69" s="59">
        <v>25</v>
      </c>
      <c r="I69" s="59">
        <v>22</v>
      </c>
      <c r="J69" s="59">
        <v>21</v>
      </c>
      <c r="K69" s="59">
        <v>0</v>
      </c>
      <c r="L69" s="59">
        <v>23</v>
      </c>
      <c r="M69" s="59">
        <v>327</v>
      </c>
      <c r="N69" s="59">
        <v>318</v>
      </c>
      <c r="O69" s="59">
        <v>387</v>
      </c>
      <c r="P69" s="59">
        <v>461</v>
      </c>
      <c r="Q69" s="59">
        <v>238</v>
      </c>
      <c r="R69" s="59">
        <v>128</v>
      </c>
      <c r="S69" s="59">
        <v>32</v>
      </c>
      <c r="T69" s="59">
        <v>6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2025'!G11</f>
        <v>0</v>
      </c>
      <c r="AN69" s="17">
        <f t="shared" si="176"/>
        <v>1988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0</v>
      </c>
      <c r="G70" s="60">
        <v>0</v>
      </c>
      <c r="H70" s="60">
        <v>875</v>
      </c>
      <c r="I70" s="60">
        <v>770</v>
      </c>
      <c r="J70" s="60">
        <v>667</v>
      </c>
      <c r="K70" s="60">
        <v>0</v>
      </c>
      <c r="L70" s="60">
        <v>805</v>
      </c>
      <c r="M70" s="60">
        <v>15344</v>
      </c>
      <c r="N70" s="60">
        <v>10331</v>
      </c>
      <c r="O70" s="60">
        <v>19351</v>
      </c>
      <c r="P70" s="60">
        <v>15999</v>
      </c>
      <c r="Q70" s="60">
        <v>7633</v>
      </c>
      <c r="R70" s="60">
        <v>4327</v>
      </c>
      <c r="S70" s="60">
        <v>1120</v>
      </c>
      <c r="T70" s="60">
        <v>210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2025'!G12</f>
        <v>0</v>
      </c>
      <c r="AN70" s="18">
        <f t="shared" si="176"/>
        <v>77432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9</v>
      </c>
      <c r="J71" s="59">
        <v>80</v>
      </c>
      <c r="K71" s="59">
        <v>80</v>
      </c>
      <c r="L71" s="59">
        <v>24</v>
      </c>
      <c r="M71" s="59">
        <v>72</v>
      </c>
      <c r="N71" s="59">
        <v>79</v>
      </c>
      <c r="O71" s="59">
        <v>94</v>
      </c>
      <c r="P71" s="59">
        <v>112</v>
      </c>
      <c r="Q71" s="59">
        <v>438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2025'!G13</f>
        <v>0</v>
      </c>
      <c r="AN71" s="17">
        <f t="shared" si="176"/>
        <v>988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1260</v>
      </c>
      <c r="J72" s="60">
        <v>11200</v>
      </c>
      <c r="K72" s="60">
        <v>11200</v>
      </c>
      <c r="L72" s="60">
        <v>3360</v>
      </c>
      <c r="M72" s="60">
        <v>10080</v>
      </c>
      <c r="N72" s="60">
        <v>11060</v>
      </c>
      <c r="O72" s="60">
        <v>13160</v>
      </c>
      <c r="P72" s="60">
        <v>13440</v>
      </c>
      <c r="Q72" s="60">
        <v>52560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2025'!G14</f>
        <v>0</v>
      </c>
      <c r="AN72" s="18">
        <f t="shared" si="176"/>
        <v>127320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245</v>
      </c>
      <c r="Q73" s="59">
        <v>338</v>
      </c>
      <c r="R73" s="59">
        <v>829</v>
      </c>
      <c r="S73" s="59">
        <v>672</v>
      </c>
      <c r="T73" s="59">
        <v>745</v>
      </c>
      <c r="U73" s="59">
        <v>974</v>
      </c>
      <c r="V73" s="59">
        <v>718</v>
      </c>
      <c r="W73" s="59">
        <v>682</v>
      </c>
      <c r="X73" s="14">
        <v>1232</v>
      </c>
      <c r="Y73" s="14">
        <v>525</v>
      </c>
      <c r="Z73" s="14">
        <v>1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2025'!G15</f>
        <v>0</v>
      </c>
      <c r="AN73" s="17">
        <f t="shared" si="176"/>
        <v>6961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67493</v>
      </c>
      <c r="Q74" s="60">
        <v>94640</v>
      </c>
      <c r="R74" s="60">
        <v>232120</v>
      </c>
      <c r="S74" s="60">
        <v>192492</v>
      </c>
      <c r="T74" s="60">
        <v>246737</v>
      </c>
      <c r="U74" s="60">
        <v>417449</v>
      </c>
      <c r="V74" s="60">
        <v>308412</v>
      </c>
      <c r="W74" s="60">
        <v>313112</v>
      </c>
      <c r="X74" s="15">
        <v>566873</v>
      </c>
      <c r="Y74" s="15">
        <v>254017.28</v>
      </c>
      <c r="Z74" s="15">
        <v>807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2025'!G16</f>
        <v>0</v>
      </c>
      <c r="AN74" s="18">
        <f t="shared" si="176"/>
        <v>2694152.28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710</v>
      </c>
      <c r="AA75" s="14">
        <v>482</v>
      </c>
      <c r="AB75" s="14">
        <v>107</v>
      </c>
      <c r="AC75" s="14">
        <v>93</v>
      </c>
      <c r="AD75" s="14">
        <v>619</v>
      </c>
      <c r="AE75" s="14">
        <v>592</v>
      </c>
      <c r="AF75" s="14">
        <v>506</v>
      </c>
      <c r="AG75" s="14">
        <v>524</v>
      </c>
      <c r="AH75" s="14">
        <v>926</v>
      </c>
      <c r="AI75" s="14">
        <v>1373</v>
      </c>
      <c r="AJ75" s="14">
        <v>1109</v>
      </c>
      <c r="AK75" s="14">
        <v>1301</v>
      </c>
      <c r="AL75" s="14">
        <v>893</v>
      </c>
      <c r="AM75" s="14">
        <f>'Ingreso de Datos 2025'!G17</f>
        <v>0</v>
      </c>
      <c r="AN75" s="17">
        <f t="shared" si="176"/>
        <v>9235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376199</v>
      </c>
      <c r="AA76" s="15">
        <v>386626</v>
      </c>
      <c r="AB76" s="15">
        <v>326041.86499999999</v>
      </c>
      <c r="AC76" s="15">
        <v>168530.14778497015</v>
      </c>
      <c r="AD76" s="15">
        <v>647452.73523122806</v>
      </c>
      <c r="AE76" s="15">
        <v>734068.77098142146</v>
      </c>
      <c r="AF76" s="15">
        <v>575240.57900000003</v>
      </c>
      <c r="AG76" s="15">
        <v>500928.55204370432</v>
      </c>
      <c r="AH76" s="15">
        <v>957430.61</v>
      </c>
      <c r="AI76" s="15">
        <v>2008425.4075</v>
      </c>
      <c r="AJ76" s="15">
        <v>2153546.5907000001</v>
      </c>
      <c r="AK76" s="15">
        <v>2210076.2279999997</v>
      </c>
      <c r="AL76" s="15">
        <v>1573302.4280000001</v>
      </c>
      <c r="AM76" s="15">
        <f>'Ingreso de Datos 2025'!G18</f>
        <v>0</v>
      </c>
      <c r="AN76" s="18">
        <f t="shared" si="176"/>
        <v>12617868.914241323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62</v>
      </c>
      <c r="AE77" s="17">
        <v>5</v>
      </c>
      <c r="AF77" s="17">
        <v>13</v>
      </c>
      <c r="AG77" s="17">
        <v>8</v>
      </c>
      <c r="AH77" s="17">
        <v>38</v>
      </c>
      <c r="AI77" s="17">
        <v>40</v>
      </c>
      <c r="AJ77" s="17">
        <v>0</v>
      </c>
      <c r="AK77" s="17">
        <v>32</v>
      </c>
      <c r="AL77" s="17">
        <v>1</v>
      </c>
      <c r="AM77" s="17">
        <f>'Ingreso de Datos 2025'!G19</f>
        <v>0</v>
      </c>
      <c r="AN77" s="17">
        <f t="shared" ref="AN77:AN80" si="177">SUM(D77:AM77)</f>
        <v>199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76928.67</v>
      </c>
      <c r="AE78" s="18">
        <v>4694</v>
      </c>
      <c r="AF78" s="18">
        <v>9557.6</v>
      </c>
      <c r="AG78" s="18">
        <v>5501.6</v>
      </c>
      <c r="AH78" s="18">
        <v>47384.47</v>
      </c>
      <c r="AI78" s="18">
        <v>41544.142999999996</v>
      </c>
      <c r="AJ78" s="18">
        <v>11421.079999999998</v>
      </c>
      <c r="AK78" s="18">
        <v>43509.679999999993</v>
      </c>
      <c r="AL78" s="18">
        <v>1741.2060000000001</v>
      </c>
      <c r="AM78" s="18">
        <f>'Ingreso de Datos 2025'!G20</f>
        <v>0</v>
      </c>
      <c r="AN78" s="18">
        <f t="shared" si="177"/>
        <v>242282.44899999999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159</v>
      </c>
      <c r="E79" s="14">
        <v>152</v>
      </c>
      <c r="F79" s="14">
        <v>143</v>
      </c>
      <c r="G79" s="14">
        <v>129</v>
      </c>
      <c r="H79" s="14">
        <v>118</v>
      </c>
      <c r="I79" s="14">
        <v>75</v>
      </c>
      <c r="J79" s="14">
        <v>70</v>
      </c>
      <c r="K79" s="14">
        <v>71</v>
      </c>
      <c r="L79" s="14">
        <v>135</v>
      </c>
      <c r="M79" s="14">
        <v>88</v>
      </c>
      <c r="N79" s="14">
        <v>79</v>
      </c>
      <c r="O79" s="14">
        <v>156</v>
      </c>
      <c r="P79" s="14">
        <v>50</v>
      </c>
      <c r="Q79" s="14">
        <v>18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2025'!G21</f>
        <v>0</v>
      </c>
      <c r="AN79" s="17">
        <f t="shared" si="177"/>
        <v>1443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20730</v>
      </c>
      <c r="E80" s="15">
        <v>18560</v>
      </c>
      <c r="F80" s="15">
        <v>17860</v>
      </c>
      <c r="G80" s="15">
        <v>14930</v>
      </c>
      <c r="H80" s="15">
        <v>13410</v>
      </c>
      <c r="I80" s="15">
        <v>8590</v>
      </c>
      <c r="J80" s="15">
        <v>7140</v>
      </c>
      <c r="K80" s="15">
        <v>7220</v>
      </c>
      <c r="L80" s="15">
        <v>15070</v>
      </c>
      <c r="M80" s="15">
        <v>9230</v>
      </c>
      <c r="N80" s="15">
        <v>8620</v>
      </c>
      <c r="O80" s="15">
        <v>17980</v>
      </c>
      <c r="P80" s="15">
        <v>4500</v>
      </c>
      <c r="Q80" s="15">
        <v>1620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2025'!G22</f>
        <v>0</v>
      </c>
      <c r="AN80" s="18">
        <f t="shared" si="177"/>
        <v>165460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554</v>
      </c>
      <c r="E81" s="59">
        <v>340</v>
      </c>
      <c r="F81" s="59">
        <v>340</v>
      </c>
      <c r="G81" s="59">
        <v>392</v>
      </c>
      <c r="H81" s="59">
        <v>405</v>
      </c>
      <c r="I81" s="59">
        <v>300</v>
      </c>
      <c r="J81" s="59">
        <v>443</v>
      </c>
      <c r="K81" s="59">
        <v>690</v>
      </c>
      <c r="L81" s="59">
        <v>160</v>
      </c>
      <c r="M81" s="59">
        <v>266</v>
      </c>
      <c r="N81" s="59">
        <v>270</v>
      </c>
      <c r="O81" s="59">
        <v>601</v>
      </c>
      <c r="P81" s="59">
        <v>1174</v>
      </c>
      <c r="Q81" s="59">
        <v>88</v>
      </c>
      <c r="R81" s="59">
        <v>182</v>
      </c>
      <c r="S81" s="59">
        <v>164</v>
      </c>
      <c r="T81" s="59">
        <v>143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2025'!G23</f>
        <v>0</v>
      </c>
      <c r="AN81" s="17">
        <f t="shared" si="176"/>
        <v>6512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44320</v>
      </c>
      <c r="E82" s="60">
        <v>27200</v>
      </c>
      <c r="F82" s="60">
        <v>27200</v>
      </c>
      <c r="G82" s="60">
        <v>31360</v>
      </c>
      <c r="H82" s="60">
        <v>36450</v>
      </c>
      <c r="I82" s="60">
        <v>27000</v>
      </c>
      <c r="J82" s="60">
        <v>39870</v>
      </c>
      <c r="K82" s="60">
        <v>62100</v>
      </c>
      <c r="L82" s="60">
        <v>14400</v>
      </c>
      <c r="M82" s="60">
        <v>23940</v>
      </c>
      <c r="N82" s="60">
        <v>24300</v>
      </c>
      <c r="O82" s="60">
        <v>54090</v>
      </c>
      <c r="P82" s="60">
        <v>105660</v>
      </c>
      <c r="Q82" s="60">
        <v>7920</v>
      </c>
      <c r="R82" s="60">
        <v>16380</v>
      </c>
      <c r="S82" s="60">
        <v>14760</v>
      </c>
      <c r="T82" s="60">
        <v>12870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2025'!G24</f>
        <v>0</v>
      </c>
      <c r="AN82" s="18">
        <f t="shared" si="176"/>
        <v>569820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0</v>
      </c>
      <c r="N83" s="59">
        <v>6</v>
      </c>
      <c r="O83" s="59">
        <v>5</v>
      </c>
      <c r="P83" s="59">
        <v>25</v>
      </c>
      <c r="Q83" s="59">
        <v>65</v>
      </c>
      <c r="R83" s="59">
        <v>8</v>
      </c>
      <c r="S83" s="59">
        <v>34</v>
      </c>
      <c r="T83" s="59">
        <v>32</v>
      </c>
      <c r="U83" s="59">
        <v>22</v>
      </c>
      <c r="V83" s="59">
        <v>35</v>
      </c>
      <c r="W83" s="59">
        <v>14</v>
      </c>
      <c r="X83" s="14">
        <v>0</v>
      </c>
      <c r="Y83" s="14">
        <v>9</v>
      </c>
      <c r="Z83" s="14">
        <v>0</v>
      </c>
      <c r="AA83" s="14">
        <v>7</v>
      </c>
      <c r="AB83" s="14">
        <v>1</v>
      </c>
      <c r="AC83" s="14">
        <v>0</v>
      </c>
      <c r="AD83" s="14">
        <v>1</v>
      </c>
      <c r="AE83" s="14">
        <v>4</v>
      </c>
      <c r="AF83" s="14">
        <v>7</v>
      </c>
      <c r="AG83" s="14">
        <v>7</v>
      </c>
      <c r="AH83" s="14">
        <v>4</v>
      </c>
      <c r="AI83" s="14">
        <v>0</v>
      </c>
      <c r="AJ83" s="14">
        <v>0</v>
      </c>
      <c r="AK83" s="14">
        <v>1</v>
      </c>
      <c r="AL83" s="14">
        <v>5</v>
      </c>
      <c r="AM83" s="14">
        <f>'Ingreso de Datos 2025'!G25</f>
        <v>1</v>
      </c>
      <c r="AN83" s="17">
        <f t="shared" si="176"/>
        <v>293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0</v>
      </c>
      <c r="N84" s="60">
        <v>660</v>
      </c>
      <c r="O84" s="60">
        <v>590</v>
      </c>
      <c r="P84" s="60">
        <v>2730</v>
      </c>
      <c r="Q84" s="60">
        <v>6770</v>
      </c>
      <c r="R84" s="60">
        <v>720</v>
      </c>
      <c r="S84" s="60">
        <v>5760</v>
      </c>
      <c r="T84" s="60">
        <v>3460</v>
      </c>
      <c r="U84" s="60">
        <v>2120</v>
      </c>
      <c r="V84" s="60">
        <v>4339.99</v>
      </c>
      <c r="W84" s="60">
        <v>1768.36</v>
      </c>
      <c r="X84" s="15">
        <v>0</v>
      </c>
      <c r="Y84" s="15">
        <v>1696</v>
      </c>
      <c r="Z84" s="15">
        <v>0</v>
      </c>
      <c r="AA84" s="15">
        <v>1286.75</v>
      </c>
      <c r="AB84" s="15">
        <v>300</v>
      </c>
      <c r="AC84" s="15">
        <v>0</v>
      </c>
      <c r="AD84" s="15">
        <v>300</v>
      </c>
      <c r="AE84" s="15">
        <v>1584</v>
      </c>
      <c r="AF84" s="15">
        <v>2745</v>
      </c>
      <c r="AG84" s="15">
        <v>2332</v>
      </c>
      <c r="AH84" s="15">
        <v>1471</v>
      </c>
      <c r="AI84" s="15">
        <v>0</v>
      </c>
      <c r="AJ84" s="15">
        <v>0</v>
      </c>
      <c r="AK84" s="15">
        <v>213</v>
      </c>
      <c r="AL84" s="15">
        <v>1770</v>
      </c>
      <c r="AM84" s="15">
        <f>'Ingreso de Datos 2025'!G26</f>
        <v>303</v>
      </c>
      <c r="AN84" s="18">
        <f t="shared" si="176"/>
        <v>42919.1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502</v>
      </c>
      <c r="S85" s="59">
        <v>702</v>
      </c>
      <c r="T85" s="59">
        <v>876</v>
      </c>
      <c r="U85" s="59">
        <v>1123</v>
      </c>
      <c r="V85" s="59">
        <v>612</v>
      </c>
      <c r="W85" s="59">
        <v>673</v>
      </c>
      <c r="X85" s="14">
        <v>550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2025'!G27</f>
        <v>0</v>
      </c>
      <c r="AN85" s="17">
        <f t="shared" si="176"/>
        <v>5038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58890</v>
      </c>
      <c r="S86" s="60">
        <v>77373</v>
      </c>
      <c r="T86" s="60">
        <v>94388</v>
      </c>
      <c r="U86" s="60">
        <v>155312</v>
      </c>
      <c r="V86" s="60">
        <v>92100</v>
      </c>
      <c r="W86" s="60">
        <v>117875</v>
      </c>
      <c r="X86" s="15">
        <v>96250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2025'!G28</f>
        <v>0</v>
      </c>
      <c r="AN86" s="18">
        <f t="shared" si="176"/>
        <v>692188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1105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2025'!G29</f>
        <v>0</v>
      </c>
      <c r="AN87" s="17">
        <f t="shared" si="176"/>
        <v>1105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419900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2025'!G30</f>
        <v>0</v>
      </c>
      <c r="AN88" s="18">
        <f t="shared" si="176"/>
        <v>419900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598</v>
      </c>
      <c r="Z89" s="14">
        <v>778</v>
      </c>
      <c r="AA89" s="14">
        <v>541</v>
      </c>
      <c r="AB89" s="14">
        <v>418</v>
      </c>
      <c r="AC89" s="14">
        <v>266</v>
      </c>
      <c r="AD89" s="14">
        <v>176</v>
      </c>
      <c r="AE89" s="14">
        <v>218</v>
      </c>
      <c r="AF89" s="14">
        <v>257</v>
      </c>
      <c r="AG89" s="14">
        <v>230</v>
      </c>
      <c r="AH89" s="14">
        <v>317</v>
      </c>
      <c r="AI89" s="14">
        <v>290</v>
      </c>
      <c r="AJ89" s="14">
        <v>298</v>
      </c>
      <c r="AK89" s="14">
        <v>333</v>
      </c>
      <c r="AL89" s="14">
        <v>288</v>
      </c>
      <c r="AM89" s="14">
        <f>'Ingreso de Datos 2025'!G31</f>
        <v>0</v>
      </c>
      <c r="AN89" s="17">
        <f t="shared" si="176"/>
        <v>5008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168130</v>
      </c>
      <c r="Z90" s="15">
        <v>210280</v>
      </c>
      <c r="AA90" s="15">
        <v>182490</v>
      </c>
      <c r="AB90" s="15">
        <v>136220</v>
      </c>
      <c r="AC90" s="15">
        <v>95860</v>
      </c>
      <c r="AD90" s="15">
        <v>72650</v>
      </c>
      <c r="AE90" s="15">
        <v>91000</v>
      </c>
      <c r="AF90" s="15">
        <v>116090</v>
      </c>
      <c r="AG90" s="15">
        <v>107855</v>
      </c>
      <c r="AH90" s="15">
        <v>132600</v>
      </c>
      <c r="AI90" s="15">
        <v>132170</v>
      </c>
      <c r="AJ90" s="15">
        <v>131590</v>
      </c>
      <c r="AK90" s="15">
        <v>149320</v>
      </c>
      <c r="AL90" s="15">
        <v>136190</v>
      </c>
      <c r="AM90" s="15">
        <f>'Ingreso de Datos 2025'!G32</f>
        <v>0</v>
      </c>
      <c r="AN90" s="18">
        <f t="shared" si="176"/>
        <v>1862445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1948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2025'!G33</f>
        <v>0</v>
      </c>
      <c r="AN91" s="17">
        <f t="shared" si="176"/>
        <v>1948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810368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2025'!G34</f>
        <v>0</v>
      </c>
      <c r="AN92" s="18">
        <f t="shared" si="176"/>
        <v>810368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811</v>
      </c>
      <c r="AE93" s="14">
        <v>350</v>
      </c>
      <c r="AF93" s="14">
        <v>302</v>
      </c>
      <c r="AG93" s="14">
        <v>944</v>
      </c>
      <c r="AH93" s="14">
        <v>2065</v>
      </c>
      <c r="AI93" s="14">
        <v>711</v>
      </c>
      <c r="AJ93" s="14">
        <v>688</v>
      </c>
      <c r="AK93" s="14">
        <v>459</v>
      </c>
      <c r="AL93" s="14">
        <v>690</v>
      </c>
      <c r="AM93" s="14">
        <f>'Ingreso de Datos 2025'!G35</f>
        <v>0</v>
      </c>
      <c r="AN93" s="17">
        <f t="shared" si="176"/>
        <v>7020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377115</v>
      </c>
      <c r="AE94" s="15">
        <v>163100</v>
      </c>
      <c r="AF94" s="15">
        <v>140732</v>
      </c>
      <c r="AG94" s="15">
        <v>439904</v>
      </c>
      <c r="AH94" s="15">
        <v>962290</v>
      </c>
      <c r="AI94" s="15">
        <v>357633</v>
      </c>
      <c r="AJ94" s="15">
        <v>423532.79999999999</v>
      </c>
      <c r="AK94" s="15">
        <v>282658</v>
      </c>
      <c r="AL94" s="15">
        <v>420210</v>
      </c>
      <c r="AM94" s="15">
        <f>'Ingreso de Datos 2025'!G36</f>
        <v>0</v>
      </c>
      <c r="AN94" s="18">
        <f t="shared" si="176"/>
        <v>3567174.8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104</v>
      </c>
      <c r="T95" s="59">
        <v>57</v>
      </c>
      <c r="U95" s="59">
        <v>620</v>
      </c>
      <c r="V95" s="59">
        <v>860</v>
      </c>
      <c r="W95" s="59">
        <v>280</v>
      </c>
      <c r="X95" s="14">
        <v>240</v>
      </c>
      <c r="Y95" s="14">
        <v>455</v>
      </c>
      <c r="Z95" s="14">
        <v>422</v>
      </c>
      <c r="AA95" s="14">
        <v>440</v>
      </c>
      <c r="AB95" s="14">
        <v>547</v>
      </c>
      <c r="AC95" s="14">
        <v>608</v>
      </c>
      <c r="AD95" s="14">
        <v>557</v>
      </c>
      <c r="AE95" s="14">
        <v>713</v>
      </c>
      <c r="AF95" s="14">
        <v>959</v>
      </c>
      <c r="AG95" s="14">
        <v>635</v>
      </c>
      <c r="AH95" s="14">
        <v>295</v>
      </c>
      <c r="AI95" s="14">
        <v>586</v>
      </c>
      <c r="AJ95" s="14">
        <v>220</v>
      </c>
      <c r="AK95" s="14">
        <v>0</v>
      </c>
      <c r="AL95" s="14">
        <v>0</v>
      </c>
      <c r="AM95" s="14">
        <f>'Ingreso de Datos 2025'!G37</f>
        <v>0</v>
      </c>
      <c r="AN95" s="17">
        <f t="shared" si="176"/>
        <v>8598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3066</v>
      </c>
      <c r="T96" s="60">
        <v>1404</v>
      </c>
      <c r="U96" s="60">
        <v>57134</v>
      </c>
      <c r="V96" s="60">
        <v>80251</v>
      </c>
      <c r="W96" s="60">
        <v>27540.5</v>
      </c>
      <c r="X96" s="15">
        <v>23978</v>
      </c>
      <c r="Y96" s="15">
        <v>37505</v>
      </c>
      <c r="Z96" s="15">
        <v>35168.410000000003</v>
      </c>
      <c r="AA96" s="15">
        <v>29686.180000000004</v>
      </c>
      <c r="AB96" s="15">
        <v>35345.599999999999</v>
      </c>
      <c r="AC96" s="15">
        <v>33748.199999999997</v>
      </c>
      <c r="AD96" s="15">
        <v>32677.86</v>
      </c>
      <c r="AE96" s="15">
        <v>43568.5</v>
      </c>
      <c r="AF96" s="15">
        <v>86710.399999999994</v>
      </c>
      <c r="AG96" s="15">
        <v>40755.79</v>
      </c>
      <c r="AH96" s="15">
        <v>14223</v>
      </c>
      <c r="AI96" s="15">
        <v>27698</v>
      </c>
      <c r="AJ96" s="15">
        <v>10894.130000000001</v>
      </c>
      <c r="AK96" s="15">
        <v>0</v>
      </c>
      <c r="AL96" s="15">
        <v>0</v>
      </c>
      <c r="AM96" s="15">
        <f>'Ingreso de Datos 2025'!G38</f>
        <v>0</v>
      </c>
      <c r="AN96" s="18">
        <f t="shared" si="176"/>
        <v>621354.57000000007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2025'!G39</f>
        <v>0</v>
      </c>
      <c r="AN97" s="17">
        <f t="shared" si="176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2025'!G40</f>
        <v>0</v>
      </c>
      <c r="AN98" s="18">
        <f t="shared" si="176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2025'!G41</f>
        <v>0</v>
      </c>
      <c r="AN99" s="17">
        <f t="shared" si="176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2025'!G42</f>
        <v>0</v>
      </c>
      <c r="AN100" s="18">
        <f t="shared" si="176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2025'!G43</f>
        <v>0</v>
      </c>
      <c r="AN101" s="17">
        <f t="shared" si="176"/>
        <v>0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2025'!G44</f>
        <v>0</v>
      </c>
      <c r="AN102" s="18">
        <f t="shared" si="176"/>
        <v>0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62</v>
      </c>
      <c r="AH103" s="14">
        <v>260</v>
      </c>
      <c r="AI103" s="14">
        <v>513</v>
      </c>
      <c r="AJ103" s="14">
        <v>65</v>
      </c>
      <c r="AK103" s="14">
        <v>130</v>
      </c>
      <c r="AL103" s="14">
        <v>5</v>
      </c>
      <c r="AM103" s="14">
        <f>'Ingreso de Datos 2025'!G45</f>
        <v>21</v>
      </c>
      <c r="AN103" s="87">
        <f t="shared" si="176"/>
        <v>1056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8163</v>
      </c>
      <c r="AH104" s="15">
        <v>75849.149999999994</v>
      </c>
      <c r="AI104" s="15">
        <v>112324.19</v>
      </c>
      <c r="AJ104" s="15">
        <v>66776.53</v>
      </c>
      <c r="AK104" s="15">
        <v>97728.6</v>
      </c>
      <c r="AL104" s="15">
        <v>33071</v>
      </c>
      <c r="AM104" s="15">
        <f>'Ingreso de Datos 2025'!G46</f>
        <v>1851.18</v>
      </c>
      <c r="AN104" s="88">
        <f t="shared" si="176"/>
        <v>395763.64999999997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0</v>
      </c>
      <c r="AE105" s="59">
        <v>0</v>
      </c>
      <c r="AF105" s="87">
        <v>3</v>
      </c>
      <c r="AG105" s="59">
        <v>3</v>
      </c>
      <c r="AH105" s="59">
        <v>39</v>
      </c>
      <c r="AI105" s="59">
        <v>65</v>
      </c>
      <c r="AJ105" s="59">
        <v>0</v>
      </c>
      <c r="AK105" s="59">
        <v>8</v>
      </c>
      <c r="AL105" s="59">
        <v>0</v>
      </c>
      <c r="AM105" s="59">
        <f>'Ingreso de Datos 2025'!G47</f>
        <v>0</v>
      </c>
      <c r="AN105" s="87">
        <f t="shared" si="176"/>
        <v>118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0</v>
      </c>
      <c r="AE106" s="60">
        <v>0</v>
      </c>
      <c r="AF106" s="88">
        <v>508.25</v>
      </c>
      <c r="AG106" s="60">
        <v>532.95000000000005</v>
      </c>
      <c r="AH106" s="60">
        <v>10558.85</v>
      </c>
      <c r="AI106" s="60">
        <v>18601.174999999999</v>
      </c>
      <c r="AJ106" s="60">
        <v>3773.1800000000003</v>
      </c>
      <c r="AK106" s="60">
        <v>2770.54</v>
      </c>
      <c r="AL106" s="60">
        <v>0</v>
      </c>
      <c r="AM106" s="60">
        <f>'Ingreso de Datos 2025'!G48</f>
        <v>0</v>
      </c>
      <c r="AN106" s="88">
        <f t="shared" si="176"/>
        <v>36744.945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51</v>
      </c>
      <c r="AC107" s="14">
        <v>35</v>
      </c>
      <c r="AD107" s="14">
        <v>126</v>
      </c>
      <c r="AE107" s="17">
        <v>150</v>
      </c>
      <c r="AF107" s="17">
        <v>142</v>
      </c>
      <c r="AG107" s="17">
        <v>200</v>
      </c>
      <c r="AH107" s="17">
        <v>255</v>
      </c>
      <c r="AI107" s="17">
        <v>351</v>
      </c>
      <c r="AJ107" s="17">
        <v>303</v>
      </c>
      <c r="AK107" s="17">
        <v>338</v>
      </c>
      <c r="AL107" s="17">
        <v>316</v>
      </c>
      <c r="AM107" s="17">
        <f>'Ingreso de Datos 2025'!G49</f>
        <v>1</v>
      </c>
      <c r="AN107" s="17">
        <f t="shared" si="176"/>
        <v>2268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8568</v>
      </c>
      <c r="AC108" s="15">
        <v>5880</v>
      </c>
      <c r="AD108" s="15">
        <v>21338.25</v>
      </c>
      <c r="AE108" s="18">
        <v>26042.2</v>
      </c>
      <c r="AF108" s="18">
        <v>25252.92</v>
      </c>
      <c r="AG108" s="18">
        <v>34531</v>
      </c>
      <c r="AH108" s="18">
        <v>44803</v>
      </c>
      <c r="AI108" s="18">
        <v>62999.3</v>
      </c>
      <c r="AJ108" s="18">
        <v>59336</v>
      </c>
      <c r="AK108" s="18">
        <v>60612</v>
      </c>
      <c r="AL108" s="18">
        <v>58527</v>
      </c>
      <c r="AM108" s="18">
        <f>'Ingreso de Datos 2025'!G50</f>
        <v>144</v>
      </c>
      <c r="AN108" s="18">
        <f t="shared" si="176"/>
        <v>408033.67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482</v>
      </c>
      <c r="AI109" s="14">
        <v>400</v>
      </c>
      <c r="AJ109" s="14">
        <v>0</v>
      </c>
      <c r="AK109" s="14">
        <v>0</v>
      </c>
      <c r="AL109" s="14">
        <v>0</v>
      </c>
      <c r="AM109" s="14">
        <f>'Ingreso de Datos 2025'!G51</f>
        <v>0</v>
      </c>
      <c r="AN109" s="17">
        <f t="shared" si="176"/>
        <v>882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10166.120000000001</v>
      </c>
      <c r="AI110" s="15">
        <v>8268.27</v>
      </c>
      <c r="AJ110" s="15">
        <v>0</v>
      </c>
      <c r="AK110" s="15">
        <v>0</v>
      </c>
      <c r="AL110" s="15">
        <v>0</v>
      </c>
      <c r="AM110" s="15">
        <f>'Ingreso de Datos 2025'!G52</f>
        <v>0</v>
      </c>
      <c r="AN110" s="18">
        <f t="shared" si="176"/>
        <v>18434.39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11-04-2025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0</v>
      </c>
      <c r="AA119" s="50">
        <f t="shared" si="178"/>
        <v>0</v>
      </c>
      <c r="AB119" s="50">
        <f t="shared" si="178"/>
        <v>0</v>
      </c>
      <c r="AC119" s="50">
        <f t="shared" si="178"/>
        <v>7357</v>
      </c>
      <c r="AD119" s="50">
        <f t="shared" si="178"/>
        <v>849</v>
      </c>
      <c r="AE119" s="50">
        <f t="shared" si="178"/>
        <v>495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8701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0</v>
      </c>
      <c r="AA120" s="51">
        <f t="shared" si="180"/>
        <v>0</v>
      </c>
      <c r="AB120" s="51">
        <f t="shared" si="180"/>
        <v>0</v>
      </c>
      <c r="AC120" s="51">
        <f t="shared" si="180"/>
        <v>2425845.8899999997</v>
      </c>
      <c r="AD120" s="51">
        <f t="shared" si="180"/>
        <v>500701.24</v>
      </c>
      <c r="AE120" s="51">
        <f t="shared" si="180"/>
        <v>61834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2988381.13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2025'!G67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2025'!G68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2025'!G69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2025'!G70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2025'!G71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2025'!G72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2025'!G73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2025'!G74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756</v>
      </c>
      <c r="AD130" s="14">
        <v>219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2025'!G75</f>
        <v>0</v>
      </c>
      <c r="AN130" s="17">
        <f t="shared" si="182"/>
        <v>975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0</v>
      </c>
      <c r="AA131" s="15">
        <v>0</v>
      </c>
      <c r="AB131" s="15">
        <v>0</v>
      </c>
      <c r="AC131" s="15">
        <v>1048349.3999999999</v>
      </c>
      <c r="AD131" s="15">
        <v>261153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2025'!G76</f>
        <v>0</v>
      </c>
      <c r="AN131" s="18">
        <f t="shared" si="182"/>
        <v>1309502.3999999999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2025'!G77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2025'!G78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2025'!G79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2025'!G80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2025'!G81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2025'!G82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2025'!G83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2025'!G84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2025'!G85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2025'!G86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2025'!G87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2025'!G88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514</v>
      </c>
      <c r="AD144" s="14">
        <v>151</v>
      </c>
      <c r="AE144" s="14">
        <v>11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2025'!G89</f>
        <v>0</v>
      </c>
      <c r="AN144" s="17">
        <f t="shared" si="182"/>
        <v>676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514000</v>
      </c>
      <c r="AD145" s="15">
        <v>133800</v>
      </c>
      <c r="AE145" s="15">
        <v>11000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2025'!G90</f>
        <v>0</v>
      </c>
      <c r="AN145" s="18">
        <f t="shared" si="182"/>
        <v>658800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2025'!G91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2025'!G92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2025'!G93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2025'!G94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6087</v>
      </c>
      <c r="AD150" s="14">
        <v>479</v>
      </c>
      <c r="AE150" s="14">
        <v>484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2025'!G95</f>
        <v>0</v>
      </c>
      <c r="AN150" s="17">
        <f t="shared" si="182"/>
        <v>7050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863496.49</v>
      </c>
      <c r="AD151" s="15">
        <v>105748.24</v>
      </c>
      <c r="AE151" s="15">
        <v>50834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2025'!G96</f>
        <v>0</v>
      </c>
      <c r="AN151" s="18">
        <f t="shared" si="182"/>
        <v>1020078.73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2025'!G97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2025'!G98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2025'!G99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2025'!G100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2025'!G101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2025'!G102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2025'!G103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2025'!G104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2025'!G105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2025'!G106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2025'!G107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2025'!G108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2025'!G109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2025'!G110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11-04-2025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M122" sqref="AM122"/>
      <selection pane="topRight" activeCell="AM122" sqref="AM122"/>
      <selection pane="bottomLeft" activeCell="AM122" sqref="AM122"/>
      <selection pane="bottomRight" activeCell="AM122" sqref="AM122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MARZO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2210</v>
      </c>
      <c r="E9" s="50">
        <f t="shared" si="0"/>
        <v>2467</v>
      </c>
      <c r="F9" s="50">
        <f t="shared" si="0"/>
        <v>3638</v>
      </c>
      <c r="G9" s="50">
        <f t="shared" si="0"/>
        <v>3915</v>
      </c>
      <c r="H9" s="50">
        <f t="shared" si="0"/>
        <v>3177</v>
      </c>
      <c r="I9" s="50">
        <f t="shared" si="0"/>
        <v>3586</v>
      </c>
      <c r="J9" s="50">
        <f t="shared" si="0"/>
        <v>4447</v>
      </c>
      <c r="K9" s="50">
        <f t="shared" si="0"/>
        <v>4543</v>
      </c>
      <c r="L9" s="50">
        <f t="shared" si="0"/>
        <v>6043</v>
      </c>
      <c r="M9" s="50">
        <f t="shared" si="0"/>
        <v>7000</v>
      </c>
      <c r="N9" s="50">
        <f t="shared" si="0"/>
        <v>6367</v>
      </c>
      <c r="O9" s="50">
        <f t="shared" si="0"/>
        <v>4998</v>
      </c>
      <c r="P9" s="50">
        <f t="shared" si="0"/>
        <v>5480</v>
      </c>
      <c r="Q9" s="50">
        <f t="shared" si="0"/>
        <v>5952</v>
      </c>
      <c r="R9" s="50">
        <f t="shared" si="0"/>
        <v>5661</v>
      </c>
      <c r="S9" s="50">
        <f t="shared" si="0"/>
        <v>7981</v>
      </c>
      <c r="T9" s="50">
        <f t="shared" si="0"/>
        <v>3632</v>
      </c>
      <c r="U9" s="50">
        <f t="shared" si="0"/>
        <v>8510</v>
      </c>
      <c r="V9" s="50">
        <f t="shared" si="0"/>
        <v>5809</v>
      </c>
      <c r="W9" s="50">
        <f t="shared" si="0"/>
        <v>8976</v>
      </c>
      <c r="X9" s="50">
        <f t="shared" si="0"/>
        <v>4974</v>
      </c>
      <c r="Y9" s="50">
        <f t="shared" si="0"/>
        <v>5097</v>
      </c>
      <c r="Z9" s="50">
        <f t="shared" si="0"/>
        <v>5985</v>
      </c>
      <c r="AA9" s="50">
        <f t="shared" si="0"/>
        <v>8081</v>
      </c>
      <c r="AB9" s="50">
        <f t="shared" si="0"/>
        <v>6779</v>
      </c>
      <c r="AC9" s="50">
        <f>AC12+AC14+AC16+AC18+AC20+AC22+AC24+AC26+AC28+AC30+AC32+AC34+AC36+AC38+AC40+AC42+AC44+AC46+AC48+AC50+AC52+AC54</f>
        <v>9764</v>
      </c>
      <c r="AD9" s="50">
        <f t="shared" ref="AD9:AM9" si="1">AD12+AD14+AD16+AD18+AD20+AD22+AD24+AD26+AD28+AD30+AD32+AD34+AD36+AD38+AD40+AD42+AD44+AD46+AD48+AD50+AD52+AD54</f>
        <v>14829</v>
      </c>
      <c r="AE9" s="50">
        <f t="shared" si="1"/>
        <v>8650</v>
      </c>
      <c r="AF9" s="50">
        <f t="shared" si="1"/>
        <v>5716</v>
      </c>
      <c r="AG9" s="50">
        <f t="shared" si="1"/>
        <v>7706</v>
      </c>
      <c r="AH9" s="50">
        <f t="shared" si="1"/>
        <v>10962</v>
      </c>
      <c r="AI9" s="50">
        <f t="shared" si="1"/>
        <v>9150</v>
      </c>
      <c r="AJ9" s="50">
        <f t="shared" si="1"/>
        <v>7187</v>
      </c>
      <c r="AK9" s="50">
        <f t="shared" ref="AK9:AL9" si="2">AK12+AK14+AK16+AK18+AK20+AK22+AK24+AK26+AK28+AK30+AK32+AK34+AK36+AK38+AK40+AK42+AK44+AK46+AK48+AK50+AK52+AK54</f>
        <v>6400</v>
      </c>
      <c r="AL9" s="50">
        <f t="shared" si="2"/>
        <v>5715</v>
      </c>
      <c r="AM9" s="50">
        <f t="shared" si="1"/>
        <v>62</v>
      </c>
      <c r="AN9" s="31">
        <f>SUM(D9:AM9)</f>
        <v>221449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248700</v>
      </c>
      <c r="E10" s="51">
        <f t="shared" si="3"/>
        <v>276670</v>
      </c>
      <c r="F10" s="51">
        <f t="shared" si="3"/>
        <v>389000</v>
      </c>
      <c r="G10" s="51">
        <f t="shared" si="3"/>
        <v>426530</v>
      </c>
      <c r="H10" s="51">
        <f t="shared" si="3"/>
        <v>353184</v>
      </c>
      <c r="I10" s="51">
        <f t="shared" si="3"/>
        <v>388531</v>
      </c>
      <c r="J10" s="51">
        <f t="shared" si="3"/>
        <v>507056</v>
      </c>
      <c r="K10" s="51">
        <f t="shared" si="3"/>
        <v>568084</v>
      </c>
      <c r="L10" s="51">
        <f t="shared" si="3"/>
        <v>797867</v>
      </c>
      <c r="M10" s="51">
        <f t="shared" si="3"/>
        <v>941204</v>
      </c>
      <c r="N10" s="51">
        <f t="shared" si="3"/>
        <v>843929</v>
      </c>
      <c r="O10" s="51">
        <f t="shared" si="3"/>
        <v>631418</v>
      </c>
      <c r="P10" s="51">
        <f t="shared" si="3"/>
        <v>738680</v>
      </c>
      <c r="Q10" s="51">
        <f t="shared" si="3"/>
        <v>927862</v>
      </c>
      <c r="R10" s="51">
        <f t="shared" si="3"/>
        <v>1008833</v>
      </c>
      <c r="S10" s="51">
        <f t="shared" si="3"/>
        <v>1042983</v>
      </c>
      <c r="T10" s="51">
        <f t="shared" si="3"/>
        <v>602036</v>
      </c>
      <c r="U10" s="51">
        <f t="shared" si="3"/>
        <v>1370939</v>
      </c>
      <c r="V10" s="51">
        <f t="shared" si="3"/>
        <v>1234149.48</v>
      </c>
      <c r="W10" s="51">
        <f t="shared" si="3"/>
        <v>2150047.19</v>
      </c>
      <c r="X10" s="51">
        <f t="shared" si="3"/>
        <v>1118632</v>
      </c>
      <c r="Y10" s="51">
        <f t="shared" si="3"/>
        <v>1156512.26</v>
      </c>
      <c r="Z10" s="51">
        <f t="shared" si="3"/>
        <v>1555221.85</v>
      </c>
      <c r="AA10" s="51">
        <f t="shared" si="3"/>
        <v>2101020.4</v>
      </c>
      <c r="AB10" s="51">
        <f t="shared" si="3"/>
        <v>1492148.4195144654</v>
      </c>
      <c r="AC10" s="51">
        <f>AC13+AC15+AC17+AC19+AC21+AC23+AC25+AC27+AC29+AC31+AC33+AC35+AC37+AC39+AC41+AC43+AC45+AC47+AC49+AC51+AC53+AC55</f>
        <v>2600938.5008875164</v>
      </c>
      <c r="AD10" s="51">
        <f t="shared" ref="AD10:AM10" si="4">AD13+AD15+AD17+AD19+AD21+AD23+AD25+AD27+AD29+AD31+AD33+AD35+AD37+AD39+AD41+AD43+AD45+AD47+AD49+AD51+AD53+AD55</f>
        <v>5306217.5394172044</v>
      </c>
      <c r="AE10" s="51">
        <f t="shared" si="4"/>
        <v>3600586.735503105</v>
      </c>
      <c r="AF10" s="51">
        <f t="shared" si="4"/>
        <v>2106451.1066666665</v>
      </c>
      <c r="AG10" s="51">
        <f t="shared" si="4"/>
        <v>2590010.4717380614</v>
      </c>
      <c r="AH10" s="51">
        <f t="shared" si="4"/>
        <v>3731399.6199768013</v>
      </c>
      <c r="AI10" s="51">
        <f t="shared" si="4"/>
        <v>2878547.3619999988</v>
      </c>
      <c r="AJ10" s="51">
        <f t="shared" si="4"/>
        <v>4270973.4728000006</v>
      </c>
      <c r="AK10" s="51">
        <f t="shared" ref="AK10:AL10" si="5">AK13+AK15+AK17+AK19+AK21+AK23+AK25+AK27+AK29+AK31+AK33+AK35+AK37+AK39+AK41+AK43+AK45+AK47+AK49+AK51+AK53+AK55</f>
        <v>4956793.0739999991</v>
      </c>
      <c r="AL10" s="51">
        <f t="shared" si="5"/>
        <v>5512638.1260000011</v>
      </c>
      <c r="AM10" s="51">
        <f t="shared" si="4"/>
        <v>40695.08</v>
      </c>
      <c r="AN10" s="33">
        <f>SUM(D10:AM10)</f>
        <v>60466488.688503824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709</v>
      </c>
      <c r="E12" s="59">
        <f t="shared" si="6"/>
        <v>707</v>
      </c>
      <c r="F12" s="59">
        <f t="shared" si="6"/>
        <v>683</v>
      </c>
      <c r="G12" s="59">
        <f t="shared" si="6"/>
        <v>718</v>
      </c>
      <c r="H12" s="59">
        <f t="shared" si="6"/>
        <v>710</v>
      </c>
      <c r="I12" s="59">
        <f t="shared" si="6"/>
        <v>728</v>
      </c>
      <c r="J12" s="59">
        <f t="shared" si="6"/>
        <v>449</v>
      </c>
      <c r="K12" s="59">
        <f t="shared" si="6"/>
        <v>788</v>
      </c>
      <c r="L12" s="59">
        <f t="shared" si="6"/>
        <v>931</v>
      </c>
      <c r="M12" s="59">
        <f t="shared" si="6"/>
        <v>1859</v>
      </c>
      <c r="N12" s="59">
        <f t="shared" si="6"/>
        <v>1518</v>
      </c>
      <c r="O12" s="59">
        <f t="shared" si="6"/>
        <v>892</v>
      </c>
      <c r="P12" s="59">
        <f t="shared" si="6"/>
        <v>687</v>
      </c>
      <c r="Q12" s="59">
        <f t="shared" si="6"/>
        <v>1333</v>
      </c>
      <c r="R12" s="59">
        <f t="shared" si="6"/>
        <v>1560</v>
      </c>
      <c r="S12" s="59">
        <f t="shared" si="6"/>
        <v>1267</v>
      </c>
      <c r="T12" s="59">
        <f t="shared" si="6"/>
        <v>957</v>
      </c>
      <c r="U12" s="59">
        <f t="shared" si="6"/>
        <v>71</v>
      </c>
      <c r="V12" s="59">
        <f t="shared" si="6"/>
        <v>17</v>
      </c>
      <c r="W12" s="59">
        <f t="shared" si="6"/>
        <v>284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16868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77990</v>
      </c>
      <c r="E13" s="60">
        <f t="shared" si="11"/>
        <v>77770</v>
      </c>
      <c r="F13" s="60">
        <f t="shared" si="11"/>
        <v>75130</v>
      </c>
      <c r="G13" s="60">
        <f t="shared" si="11"/>
        <v>79020</v>
      </c>
      <c r="H13" s="60">
        <f t="shared" si="11"/>
        <v>80140</v>
      </c>
      <c r="I13" s="60">
        <f t="shared" si="11"/>
        <v>94960</v>
      </c>
      <c r="J13" s="60">
        <f t="shared" si="11"/>
        <v>72220</v>
      </c>
      <c r="K13" s="60">
        <f t="shared" si="11"/>
        <v>124090</v>
      </c>
      <c r="L13" s="60">
        <f t="shared" si="11"/>
        <v>167580</v>
      </c>
      <c r="M13" s="60">
        <f t="shared" si="11"/>
        <v>322780</v>
      </c>
      <c r="N13" s="60">
        <f t="shared" si="11"/>
        <v>257540</v>
      </c>
      <c r="O13" s="60">
        <f t="shared" si="11"/>
        <v>147050</v>
      </c>
      <c r="P13" s="60">
        <f t="shared" si="11"/>
        <v>107340</v>
      </c>
      <c r="Q13" s="60">
        <f t="shared" si="11"/>
        <v>230520</v>
      </c>
      <c r="R13" s="60">
        <f t="shared" si="11"/>
        <v>285749</v>
      </c>
      <c r="S13" s="60">
        <f t="shared" si="11"/>
        <v>228838</v>
      </c>
      <c r="T13" s="60">
        <f t="shared" si="11"/>
        <v>155183</v>
      </c>
      <c r="U13" s="60">
        <f t="shared" si="11"/>
        <v>16901</v>
      </c>
      <c r="V13" s="60">
        <f t="shared" si="11"/>
        <v>6653.19</v>
      </c>
      <c r="W13" s="60">
        <f t="shared" si="11"/>
        <v>114010.7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2721464.89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1190</v>
      </c>
      <c r="G14" s="59">
        <f t="shared" si="15"/>
        <v>1128</v>
      </c>
      <c r="H14" s="59">
        <f t="shared" si="15"/>
        <v>531</v>
      </c>
      <c r="I14" s="59">
        <f t="shared" si="15"/>
        <v>930</v>
      </c>
      <c r="J14" s="59">
        <f t="shared" si="15"/>
        <v>978</v>
      </c>
      <c r="K14" s="59">
        <f t="shared" si="15"/>
        <v>1057</v>
      </c>
      <c r="L14" s="59">
        <f t="shared" si="15"/>
        <v>2207</v>
      </c>
      <c r="M14" s="59">
        <f t="shared" si="15"/>
        <v>2269</v>
      </c>
      <c r="N14" s="59">
        <f t="shared" si="15"/>
        <v>2481</v>
      </c>
      <c r="O14" s="59">
        <f t="shared" si="15"/>
        <v>1455</v>
      </c>
      <c r="P14" s="59">
        <f t="shared" si="15"/>
        <v>1694</v>
      </c>
      <c r="Q14" s="59">
        <f t="shared" si="15"/>
        <v>1549</v>
      </c>
      <c r="R14" s="59">
        <f t="shared" si="15"/>
        <v>968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18437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119000</v>
      </c>
      <c r="G15" s="60">
        <f t="shared" si="19"/>
        <v>124080</v>
      </c>
      <c r="H15" s="60">
        <f t="shared" si="19"/>
        <v>64854</v>
      </c>
      <c r="I15" s="60">
        <f t="shared" si="19"/>
        <v>83641</v>
      </c>
      <c r="J15" s="60">
        <f t="shared" si="19"/>
        <v>121416</v>
      </c>
      <c r="K15" s="60">
        <f t="shared" si="19"/>
        <v>134644</v>
      </c>
      <c r="L15" s="60">
        <f t="shared" si="19"/>
        <v>295747</v>
      </c>
      <c r="M15" s="60">
        <f t="shared" si="19"/>
        <v>296314</v>
      </c>
      <c r="N15" s="60">
        <f t="shared" si="19"/>
        <v>328889</v>
      </c>
      <c r="O15" s="60">
        <f t="shared" si="19"/>
        <v>194968</v>
      </c>
      <c r="P15" s="60">
        <f t="shared" si="19"/>
        <v>232661</v>
      </c>
      <c r="Q15" s="60">
        <f t="shared" si="19"/>
        <v>217872</v>
      </c>
      <c r="R15" s="60">
        <f t="shared" si="19"/>
        <v>139002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2353088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113</v>
      </c>
      <c r="J16" s="59">
        <f t="shared" si="23"/>
        <v>500</v>
      </c>
      <c r="K16" s="59">
        <f t="shared" si="23"/>
        <v>900</v>
      </c>
      <c r="L16" s="59">
        <f t="shared" si="23"/>
        <v>1000</v>
      </c>
      <c r="M16" s="59">
        <f t="shared" si="23"/>
        <v>979</v>
      </c>
      <c r="N16" s="59">
        <f t="shared" si="23"/>
        <v>647</v>
      </c>
      <c r="O16" s="59">
        <f t="shared" si="23"/>
        <v>734</v>
      </c>
      <c r="P16" s="59">
        <f t="shared" si="23"/>
        <v>1325</v>
      </c>
      <c r="Q16" s="59">
        <f t="shared" si="23"/>
        <v>1404</v>
      </c>
      <c r="R16" s="59">
        <f t="shared" si="23"/>
        <v>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7602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15820</v>
      </c>
      <c r="J17" s="60">
        <f t="shared" si="27"/>
        <v>70000</v>
      </c>
      <c r="K17" s="60">
        <f t="shared" si="27"/>
        <v>126000</v>
      </c>
      <c r="L17" s="60">
        <f t="shared" si="27"/>
        <v>140000</v>
      </c>
      <c r="M17" s="60">
        <f t="shared" si="27"/>
        <v>137060</v>
      </c>
      <c r="N17" s="60">
        <f t="shared" si="27"/>
        <v>90580</v>
      </c>
      <c r="O17" s="60">
        <f t="shared" si="27"/>
        <v>102760</v>
      </c>
      <c r="P17" s="60">
        <f t="shared" si="27"/>
        <v>159000</v>
      </c>
      <c r="Q17" s="60">
        <f t="shared" si="27"/>
        <v>178640</v>
      </c>
      <c r="R17" s="60">
        <f t="shared" si="27"/>
        <v>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1019860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431</v>
      </c>
      <c r="Q18" s="59">
        <f t="shared" si="31"/>
        <v>790</v>
      </c>
      <c r="R18" s="59">
        <f t="shared" si="31"/>
        <v>1448</v>
      </c>
      <c r="S18" s="59">
        <f t="shared" si="31"/>
        <v>1732</v>
      </c>
      <c r="T18" s="59">
        <f t="shared" si="31"/>
        <v>762</v>
      </c>
      <c r="U18" s="59">
        <f t="shared" si="31"/>
        <v>1929</v>
      </c>
      <c r="V18" s="59">
        <f t="shared" si="31"/>
        <v>2228</v>
      </c>
      <c r="W18" s="59">
        <f t="shared" si="31"/>
        <v>1953</v>
      </c>
      <c r="X18" s="14">
        <f t="shared" si="31"/>
        <v>1894</v>
      </c>
      <c r="Y18" s="14">
        <f t="shared" si="31"/>
        <v>967</v>
      </c>
      <c r="Z18" s="14">
        <f t="shared" si="31"/>
        <v>5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14139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115679</v>
      </c>
      <c r="Q19" s="60">
        <f t="shared" si="35"/>
        <v>221200</v>
      </c>
      <c r="R19" s="60">
        <f t="shared" si="35"/>
        <v>405330</v>
      </c>
      <c r="S19" s="60">
        <f t="shared" si="35"/>
        <v>499456</v>
      </c>
      <c r="T19" s="60">
        <f t="shared" si="35"/>
        <v>244936</v>
      </c>
      <c r="U19" s="60">
        <f t="shared" si="35"/>
        <v>727123</v>
      </c>
      <c r="V19" s="60">
        <f t="shared" si="35"/>
        <v>866502</v>
      </c>
      <c r="W19" s="60">
        <f t="shared" si="35"/>
        <v>771075</v>
      </c>
      <c r="X19" s="15">
        <f t="shared" si="35"/>
        <v>803202</v>
      </c>
      <c r="Y19" s="15">
        <f t="shared" si="35"/>
        <v>456032.3</v>
      </c>
      <c r="Z19" s="15">
        <f t="shared" si="35"/>
        <v>3076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5113611.3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1332</v>
      </c>
      <c r="AA20" s="14">
        <f t="shared" si="39"/>
        <v>1709</v>
      </c>
      <c r="AB20" s="14">
        <f t="shared" si="39"/>
        <v>768</v>
      </c>
      <c r="AC20" s="14">
        <f t="shared" si="39"/>
        <v>1109</v>
      </c>
      <c r="AD20" s="14">
        <f t="shared" si="39"/>
        <v>1329</v>
      </c>
      <c r="AE20" s="14">
        <f t="shared" si="39"/>
        <v>1076</v>
      </c>
      <c r="AF20" s="14">
        <f t="shared" si="39"/>
        <v>514</v>
      </c>
      <c r="AG20" s="14">
        <f t="shared" ref="AG20:AH20" si="40">AG75+AG130</f>
        <v>431</v>
      </c>
      <c r="AH20" s="14">
        <f t="shared" si="40"/>
        <v>618</v>
      </c>
      <c r="AI20" s="14">
        <f t="shared" ref="AI20:AJ25" si="41">AI75+AI130</f>
        <v>865</v>
      </c>
      <c r="AJ20" s="14">
        <f t="shared" si="41"/>
        <v>1278</v>
      </c>
      <c r="AK20" s="14">
        <f t="shared" ref="AK20:AL20" si="42">AK75+AK130</f>
        <v>1565</v>
      </c>
      <c r="AL20" s="14">
        <f t="shared" si="42"/>
        <v>2555</v>
      </c>
      <c r="AM20" s="14">
        <f t="shared" si="39"/>
        <v>0</v>
      </c>
      <c r="AN20" s="17">
        <f t="shared" si="10"/>
        <v>15149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638183.06000000006</v>
      </c>
      <c r="AA21" s="15">
        <f t="shared" si="43"/>
        <v>913473</v>
      </c>
      <c r="AB21" s="15">
        <f t="shared" si="43"/>
        <v>520538.8795144654</v>
      </c>
      <c r="AC21" s="15">
        <f t="shared" si="43"/>
        <v>904979.19088751648</v>
      </c>
      <c r="AD21" s="15">
        <f t="shared" si="43"/>
        <v>1204283.9294172041</v>
      </c>
      <c r="AE21" s="15">
        <f t="shared" si="43"/>
        <v>1259682.7855031055</v>
      </c>
      <c r="AF21" s="15">
        <f t="shared" si="43"/>
        <v>491943.02666666673</v>
      </c>
      <c r="AG21" s="15">
        <f t="shared" ref="AG21:AH21" si="44">AG76+AG131</f>
        <v>509429.40173806157</v>
      </c>
      <c r="AH21" s="15">
        <f t="shared" si="44"/>
        <v>685575.10997680132</v>
      </c>
      <c r="AI21" s="15">
        <f t="shared" si="41"/>
        <v>1073716.673</v>
      </c>
      <c r="AJ21" s="15">
        <f t="shared" si="41"/>
        <v>1823151.8398000002</v>
      </c>
      <c r="AK21" s="15">
        <f t="shared" ref="AK21:AL21" si="45">AK76+AK131</f>
        <v>2597565.6289999997</v>
      </c>
      <c r="AL21" s="15">
        <f t="shared" si="45"/>
        <v>4014239.97</v>
      </c>
      <c r="AM21" s="15">
        <f>AM76+AM131</f>
        <v>0</v>
      </c>
      <c r="AN21" s="18">
        <f t="shared" si="10"/>
        <v>16636762.495503822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186</v>
      </c>
      <c r="AE22" s="14">
        <f t="shared" si="46"/>
        <v>333</v>
      </c>
      <c r="AF22" s="14">
        <f t="shared" si="46"/>
        <v>353</v>
      </c>
      <c r="AG22" s="14">
        <f t="shared" si="46"/>
        <v>82</v>
      </c>
      <c r="AH22" s="14">
        <f t="shared" si="46"/>
        <v>112</v>
      </c>
      <c r="AI22" s="14">
        <f t="shared" si="41"/>
        <v>64</v>
      </c>
      <c r="AJ22" s="14">
        <f t="shared" si="41"/>
        <v>63</v>
      </c>
      <c r="AK22" s="14">
        <f t="shared" ref="AK22:AL22" si="47">AK77+AK132</f>
        <v>75</v>
      </c>
      <c r="AL22" s="14">
        <f t="shared" si="47"/>
        <v>118</v>
      </c>
      <c r="AM22" s="14">
        <f>AM77+AM132</f>
        <v>15</v>
      </c>
      <c r="AN22" s="17">
        <f t="shared" ref="AN22:AN25" si="48">SUM(D22:AM22)</f>
        <v>1401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208154.25999999998</v>
      </c>
      <c r="AE23" s="15">
        <f t="shared" si="49"/>
        <v>382259.94999999995</v>
      </c>
      <c r="AF23" s="15">
        <f t="shared" si="49"/>
        <v>304306.34999999998</v>
      </c>
      <c r="AG23" s="15">
        <f t="shared" si="49"/>
        <v>68835.48</v>
      </c>
      <c r="AH23" s="15">
        <f t="shared" si="49"/>
        <v>123013.43999999999</v>
      </c>
      <c r="AI23" s="15">
        <f t="shared" si="41"/>
        <v>82885.609000000026</v>
      </c>
      <c r="AJ23" s="15">
        <f t="shared" si="41"/>
        <v>90537.063000000009</v>
      </c>
      <c r="AK23" s="15">
        <f t="shared" ref="AK23:AL23" si="50">AK78+AK133</f>
        <v>145453.43500000006</v>
      </c>
      <c r="AL23" s="15">
        <f t="shared" si="50"/>
        <v>402006.886</v>
      </c>
      <c r="AM23" s="15">
        <f>AM78+AM133</f>
        <v>30772.079999999998</v>
      </c>
      <c r="AN23" s="18">
        <f t="shared" si="48"/>
        <v>1838224.5530000001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971</v>
      </c>
      <c r="E24" s="59">
        <f t="shared" si="51"/>
        <v>1190</v>
      </c>
      <c r="F24" s="59">
        <f t="shared" si="51"/>
        <v>1065</v>
      </c>
      <c r="G24" s="59">
        <f t="shared" si="51"/>
        <v>1351</v>
      </c>
      <c r="H24" s="59">
        <f t="shared" si="51"/>
        <v>1204</v>
      </c>
      <c r="I24" s="59">
        <f t="shared" si="51"/>
        <v>1171</v>
      </c>
      <c r="J24" s="59">
        <f t="shared" si="51"/>
        <v>1094</v>
      </c>
      <c r="K24" s="59">
        <f t="shared" si="51"/>
        <v>1230</v>
      </c>
      <c r="L24" s="59">
        <f t="shared" si="51"/>
        <v>1043</v>
      </c>
      <c r="M24" s="59">
        <f t="shared" si="51"/>
        <v>607</v>
      </c>
      <c r="N24" s="59">
        <f t="shared" si="51"/>
        <v>550</v>
      </c>
      <c r="O24" s="59">
        <f t="shared" si="51"/>
        <v>443</v>
      </c>
      <c r="P24" s="59">
        <f t="shared" si="51"/>
        <v>326</v>
      </c>
      <c r="Q24" s="59">
        <f t="shared" si="51"/>
        <v>208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12453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128310</v>
      </c>
      <c r="E25" s="60">
        <f t="shared" si="53"/>
        <v>153300</v>
      </c>
      <c r="F25" s="60">
        <f t="shared" si="53"/>
        <v>138870</v>
      </c>
      <c r="G25" s="60">
        <f t="shared" si="53"/>
        <v>165990</v>
      </c>
      <c r="H25" s="60">
        <f t="shared" si="53"/>
        <v>142310</v>
      </c>
      <c r="I25" s="60">
        <f t="shared" si="53"/>
        <v>136150</v>
      </c>
      <c r="J25" s="60">
        <f t="shared" si="53"/>
        <v>115040</v>
      </c>
      <c r="K25" s="60">
        <f t="shared" si="53"/>
        <v>131890</v>
      </c>
      <c r="L25" s="60">
        <f t="shared" si="53"/>
        <v>115860</v>
      </c>
      <c r="M25" s="60">
        <f t="shared" si="53"/>
        <v>66890</v>
      </c>
      <c r="N25" s="60">
        <f t="shared" si="53"/>
        <v>60690</v>
      </c>
      <c r="O25" s="60">
        <f t="shared" si="53"/>
        <v>49680</v>
      </c>
      <c r="P25" s="60">
        <f t="shared" si="53"/>
        <v>29890</v>
      </c>
      <c r="Q25" s="60">
        <f t="shared" si="53"/>
        <v>19270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1454140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530</v>
      </c>
      <c r="E26" s="59">
        <f t="shared" si="55"/>
        <v>570</v>
      </c>
      <c r="F26" s="59">
        <f t="shared" si="55"/>
        <v>700</v>
      </c>
      <c r="G26" s="59">
        <f t="shared" si="55"/>
        <v>718</v>
      </c>
      <c r="H26" s="59">
        <f t="shared" si="55"/>
        <v>732</v>
      </c>
      <c r="I26" s="59">
        <f t="shared" si="55"/>
        <v>644</v>
      </c>
      <c r="J26" s="59">
        <f t="shared" si="55"/>
        <v>1424</v>
      </c>
      <c r="K26" s="59">
        <f t="shared" si="55"/>
        <v>550</v>
      </c>
      <c r="L26" s="59">
        <f t="shared" si="55"/>
        <v>800</v>
      </c>
      <c r="M26" s="59">
        <f t="shared" si="55"/>
        <v>1155</v>
      </c>
      <c r="N26" s="59">
        <f t="shared" si="55"/>
        <v>1126</v>
      </c>
      <c r="O26" s="59">
        <f t="shared" si="55"/>
        <v>1298</v>
      </c>
      <c r="P26" s="59">
        <f t="shared" si="55"/>
        <v>881</v>
      </c>
      <c r="Q26" s="59">
        <f t="shared" si="55"/>
        <v>540</v>
      </c>
      <c r="R26" s="59">
        <f t="shared" si="55"/>
        <v>234</v>
      </c>
      <c r="S26" s="59">
        <f t="shared" si="55"/>
        <v>688</v>
      </c>
      <c r="T26" s="59">
        <f t="shared" si="55"/>
        <v>170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12760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42400</v>
      </c>
      <c r="E27" s="60">
        <f t="shared" si="59"/>
        <v>45600</v>
      </c>
      <c r="F27" s="60">
        <f t="shared" si="59"/>
        <v>56000</v>
      </c>
      <c r="G27" s="60">
        <f t="shared" si="59"/>
        <v>57440</v>
      </c>
      <c r="H27" s="60">
        <f t="shared" si="59"/>
        <v>65880</v>
      </c>
      <c r="I27" s="60">
        <f t="shared" si="59"/>
        <v>57960</v>
      </c>
      <c r="J27" s="60">
        <f t="shared" si="59"/>
        <v>128160</v>
      </c>
      <c r="K27" s="60">
        <f t="shared" si="59"/>
        <v>49500</v>
      </c>
      <c r="L27" s="60">
        <f t="shared" si="59"/>
        <v>72000</v>
      </c>
      <c r="M27" s="60">
        <f t="shared" si="59"/>
        <v>103950</v>
      </c>
      <c r="N27" s="60">
        <f t="shared" si="59"/>
        <v>101340</v>
      </c>
      <c r="O27" s="60">
        <f t="shared" si="59"/>
        <v>116820</v>
      </c>
      <c r="P27" s="60">
        <f t="shared" si="59"/>
        <v>79290</v>
      </c>
      <c r="Q27" s="60">
        <f t="shared" si="59"/>
        <v>48600</v>
      </c>
      <c r="R27" s="60">
        <f t="shared" si="59"/>
        <v>21060</v>
      </c>
      <c r="S27" s="60">
        <f t="shared" si="59"/>
        <v>58480</v>
      </c>
      <c r="T27" s="60">
        <f t="shared" si="59"/>
        <v>14450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1118930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2</v>
      </c>
      <c r="K28" s="59">
        <f t="shared" si="63"/>
        <v>18</v>
      </c>
      <c r="L28" s="59">
        <f t="shared" si="63"/>
        <v>62</v>
      </c>
      <c r="M28" s="59">
        <f t="shared" si="63"/>
        <v>131</v>
      </c>
      <c r="N28" s="59">
        <f t="shared" si="63"/>
        <v>45</v>
      </c>
      <c r="O28" s="59">
        <f t="shared" si="63"/>
        <v>176</v>
      </c>
      <c r="P28" s="59">
        <f t="shared" si="63"/>
        <v>136</v>
      </c>
      <c r="Q28" s="59">
        <f t="shared" si="63"/>
        <v>128</v>
      </c>
      <c r="R28" s="59">
        <f t="shared" si="63"/>
        <v>145</v>
      </c>
      <c r="S28" s="59">
        <f t="shared" si="63"/>
        <v>168</v>
      </c>
      <c r="T28" s="59">
        <f t="shared" si="63"/>
        <v>190</v>
      </c>
      <c r="U28" s="59">
        <f t="shared" si="63"/>
        <v>175</v>
      </c>
      <c r="V28" s="59">
        <f t="shared" si="63"/>
        <v>174</v>
      </c>
      <c r="W28" s="59">
        <f t="shared" si="63"/>
        <v>142</v>
      </c>
      <c r="X28" s="14">
        <f t="shared" si="63"/>
        <v>31</v>
      </c>
      <c r="Y28" s="14">
        <f t="shared" si="63"/>
        <v>106</v>
      </c>
      <c r="Z28" s="14">
        <f t="shared" si="63"/>
        <v>128</v>
      </c>
      <c r="AA28" s="14">
        <f t="shared" si="63"/>
        <v>66</v>
      </c>
      <c r="AB28" s="14">
        <f t="shared" si="63"/>
        <v>43</v>
      </c>
      <c r="AC28" s="14">
        <f t="shared" si="63"/>
        <v>63</v>
      </c>
      <c r="AD28" s="14">
        <f t="shared" si="63"/>
        <v>74</v>
      </c>
      <c r="AE28" s="14">
        <f t="shared" si="63"/>
        <v>91</v>
      </c>
      <c r="AF28" s="14">
        <f t="shared" si="63"/>
        <v>136</v>
      </c>
      <c r="AG28" s="14">
        <f t="shared" ref="AG28:AH28" si="64">AG83+AG138</f>
        <v>76</v>
      </c>
      <c r="AH28" s="14">
        <f t="shared" si="64"/>
        <v>87</v>
      </c>
      <c r="AI28" s="14">
        <f t="shared" ref="AI28:AJ28" si="65">AI83+AI138</f>
        <v>145</v>
      </c>
      <c r="AJ28" s="14">
        <f t="shared" si="65"/>
        <v>110</v>
      </c>
      <c r="AK28" s="14">
        <f t="shared" ref="AK28:AL28" si="66">AK83+AK138</f>
        <v>98</v>
      </c>
      <c r="AL28" s="14">
        <f t="shared" si="66"/>
        <v>57</v>
      </c>
      <c r="AM28" s="14">
        <f t="shared" si="63"/>
        <v>18</v>
      </c>
      <c r="AN28" s="17">
        <f t="shared" si="10"/>
        <v>3021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220</v>
      </c>
      <c r="K29" s="60">
        <f t="shared" si="67"/>
        <v>1960</v>
      </c>
      <c r="L29" s="60">
        <f t="shared" si="67"/>
        <v>6680</v>
      </c>
      <c r="M29" s="60">
        <f t="shared" si="67"/>
        <v>14210</v>
      </c>
      <c r="N29" s="60">
        <f t="shared" si="67"/>
        <v>4890</v>
      </c>
      <c r="O29" s="60">
        <f t="shared" si="67"/>
        <v>20140</v>
      </c>
      <c r="P29" s="60">
        <f t="shared" si="67"/>
        <v>14820</v>
      </c>
      <c r="Q29" s="60">
        <f t="shared" si="67"/>
        <v>11760</v>
      </c>
      <c r="R29" s="60">
        <f t="shared" si="67"/>
        <v>13572</v>
      </c>
      <c r="S29" s="60">
        <f t="shared" si="67"/>
        <v>15995</v>
      </c>
      <c r="T29" s="60">
        <f t="shared" si="67"/>
        <v>18380</v>
      </c>
      <c r="U29" s="60">
        <f t="shared" si="67"/>
        <v>16717</v>
      </c>
      <c r="V29" s="60">
        <f t="shared" si="67"/>
        <v>25199.29</v>
      </c>
      <c r="W29" s="60">
        <f t="shared" si="67"/>
        <v>18559.28</v>
      </c>
      <c r="X29" s="15">
        <f t="shared" si="67"/>
        <v>4968</v>
      </c>
      <c r="Y29" s="15">
        <f t="shared" si="67"/>
        <v>20039</v>
      </c>
      <c r="Z29" s="15">
        <f t="shared" si="67"/>
        <v>23835.790000000005</v>
      </c>
      <c r="AA29" s="15">
        <f t="shared" si="67"/>
        <v>15899.09</v>
      </c>
      <c r="AB29" s="15">
        <f t="shared" si="67"/>
        <v>12315.5</v>
      </c>
      <c r="AC29" s="15">
        <f t="shared" si="67"/>
        <v>17766</v>
      </c>
      <c r="AD29" s="15">
        <f t="shared" si="67"/>
        <v>24420.5</v>
      </c>
      <c r="AE29" s="15">
        <f t="shared" si="67"/>
        <v>32444.25</v>
      </c>
      <c r="AF29" s="15">
        <f t="shared" si="67"/>
        <v>47530</v>
      </c>
      <c r="AG29" s="15">
        <f t="shared" ref="AG29:AH29" si="68">AG84+AG139</f>
        <v>26544</v>
      </c>
      <c r="AH29" s="15">
        <f t="shared" si="68"/>
        <v>29567</v>
      </c>
      <c r="AI29" s="15">
        <f t="shared" ref="AI29:AJ29" si="69">AI84+AI139</f>
        <v>47905</v>
      </c>
      <c r="AJ29" s="15">
        <f t="shared" si="69"/>
        <v>35590</v>
      </c>
      <c r="AK29" s="15">
        <f t="shared" ref="AK29:AL29" si="70">AK84+AK139</f>
        <v>30009</v>
      </c>
      <c r="AL29" s="15">
        <f t="shared" si="70"/>
        <v>16888</v>
      </c>
      <c r="AM29" s="15">
        <f t="shared" si="67"/>
        <v>5132</v>
      </c>
      <c r="AN29" s="18">
        <f t="shared" si="10"/>
        <v>573955.69999999995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1306</v>
      </c>
      <c r="S30" s="59">
        <f t="shared" si="71"/>
        <v>1585</v>
      </c>
      <c r="T30" s="59">
        <f t="shared" si="71"/>
        <v>1455</v>
      </c>
      <c r="U30" s="59">
        <f t="shared" si="71"/>
        <v>2598</v>
      </c>
      <c r="V30" s="59">
        <f t="shared" si="71"/>
        <v>1403</v>
      </c>
      <c r="W30" s="59">
        <f t="shared" si="71"/>
        <v>1199</v>
      </c>
      <c r="X30" s="14">
        <f t="shared" si="71"/>
        <v>1017</v>
      </c>
      <c r="Y30" s="14">
        <f t="shared" si="71"/>
        <v>0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10563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144120</v>
      </c>
      <c r="S31" s="60">
        <f t="shared" si="75"/>
        <v>180303</v>
      </c>
      <c r="T31" s="60">
        <f t="shared" si="75"/>
        <v>166611</v>
      </c>
      <c r="U31" s="60">
        <f t="shared" si="75"/>
        <v>353581</v>
      </c>
      <c r="V31" s="60">
        <f t="shared" si="75"/>
        <v>210825</v>
      </c>
      <c r="W31" s="60">
        <f t="shared" si="75"/>
        <v>209900</v>
      </c>
      <c r="X31" s="15">
        <f t="shared" si="75"/>
        <v>177888</v>
      </c>
      <c r="Y31" s="15">
        <f t="shared" si="75"/>
        <v>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1443228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2155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2155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818900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818900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1896</v>
      </c>
      <c r="Z34" s="14">
        <f t="shared" si="87"/>
        <v>2546</v>
      </c>
      <c r="AA34" s="14">
        <f t="shared" si="87"/>
        <v>2737</v>
      </c>
      <c r="AB34" s="14">
        <f t="shared" si="87"/>
        <v>1931</v>
      </c>
      <c r="AC34" s="14">
        <f t="shared" si="87"/>
        <v>1937</v>
      </c>
      <c r="AD34" s="14">
        <f t="shared" si="87"/>
        <v>2527</v>
      </c>
      <c r="AE34" s="14">
        <f t="shared" si="87"/>
        <v>938</v>
      </c>
      <c r="AF34" s="14">
        <f t="shared" si="87"/>
        <v>1060</v>
      </c>
      <c r="AG34" s="14">
        <f t="shared" ref="AG34:AH34" si="88">AG89+AG144</f>
        <v>900</v>
      </c>
      <c r="AH34" s="14">
        <f t="shared" si="88"/>
        <v>960</v>
      </c>
      <c r="AI34" s="14">
        <f t="shared" ref="AI34:AJ34" si="89">AI89+AI144</f>
        <v>783</v>
      </c>
      <c r="AJ34" s="14">
        <f t="shared" si="89"/>
        <v>861</v>
      </c>
      <c r="AK34" s="14">
        <f t="shared" ref="AK34:AL34" si="90">AK89+AK144</f>
        <v>1017</v>
      </c>
      <c r="AL34" s="14">
        <f t="shared" si="90"/>
        <v>1067</v>
      </c>
      <c r="AM34" s="14">
        <f t="shared" si="87"/>
        <v>0</v>
      </c>
      <c r="AN34" s="17">
        <f t="shared" si="10"/>
        <v>21160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539355</v>
      </c>
      <c r="Z35" s="15">
        <f t="shared" si="91"/>
        <v>726114</v>
      </c>
      <c r="AA35" s="15">
        <f t="shared" si="91"/>
        <v>956730</v>
      </c>
      <c r="AB35" s="15">
        <f t="shared" si="91"/>
        <v>638640</v>
      </c>
      <c r="AC35" s="15">
        <f t="shared" si="91"/>
        <v>682250</v>
      </c>
      <c r="AD35" s="15">
        <f t="shared" si="91"/>
        <v>1519880</v>
      </c>
      <c r="AE35" s="15">
        <f t="shared" si="91"/>
        <v>577015</v>
      </c>
      <c r="AF35" s="15">
        <f t="shared" si="91"/>
        <v>430685</v>
      </c>
      <c r="AG35" s="15">
        <f t="shared" ref="AG35:AH35" si="92">AG90+AG145</f>
        <v>372590</v>
      </c>
      <c r="AH35" s="15">
        <f t="shared" si="92"/>
        <v>378640</v>
      </c>
      <c r="AI35" s="15">
        <f t="shared" ref="AI35:AJ35" si="93">AI90+AI145</f>
        <v>364320</v>
      </c>
      <c r="AJ35" s="15">
        <f t="shared" si="93"/>
        <v>387560</v>
      </c>
      <c r="AK35" s="15">
        <f t="shared" ref="AK35:AL35" si="94">AK90+AK145</f>
        <v>486840</v>
      </c>
      <c r="AL35" s="15">
        <f t="shared" si="94"/>
        <v>517050</v>
      </c>
      <c r="AM35" s="15">
        <f t="shared" si="91"/>
        <v>0</v>
      </c>
      <c r="AN35" s="18">
        <f t="shared" si="10"/>
        <v>8577669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1601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1601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666016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666016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2603</v>
      </c>
      <c r="AE38" s="14">
        <f t="shared" si="103"/>
        <v>892</v>
      </c>
      <c r="AF38" s="14">
        <f t="shared" si="103"/>
        <v>978</v>
      </c>
      <c r="AG38" s="14">
        <f t="shared" ref="AG38:AH38" si="104">AG93+AG148</f>
        <v>2388</v>
      </c>
      <c r="AH38" s="14">
        <f t="shared" si="104"/>
        <v>3787</v>
      </c>
      <c r="AI38" s="14">
        <f t="shared" ref="AI38:AJ38" si="105">AI93+AI148</f>
        <v>1334</v>
      </c>
      <c r="AJ38" s="14">
        <f t="shared" si="105"/>
        <v>2277</v>
      </c>
      <c r="AK38" s="14">
        <f t="shared" ref="AK38:AL38" si="106">AK93+AK148</f>
        <v>2096</v>
      </c>
      <c r="AL38" s="14">
        <f t="shared" si="106"/>
        <v>402</v>
      </c>
      <c r="AM38" s="14">
        <f t="shared" si="103"/>
        <v>0</v>
      </c>
      <c r="AN38" s="17">
        <f t="shared" si="10"/>
        <v>16757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1210395</v>
      </c>
      <c r="AE39" s="15">
        <f t="shared" si="107"/>
        <v>415672</v>
      </c>
      <c r="AF39" s="15">
        <f t="shared" si="107"/>
        <v>455748</v>
      </c>
      <c r="AG39" s="15">
        <f t="shared" ref="AG39:AH39" si="108">AG94+AG149</f>
        <v>1112808</v>
      </c>
      <c r="AH39" s="15">
        <f t="shared" si="108"/>
        <v>1764742</v>
      </c>
      <c r="AI39" s="15">
        <f t="shared" ref="AI39:AJ39" si="109">AI94+AI149</f>
        <v>671002</v>
      </c>
      <c r="AJ39" s="15">
        <f t="shared" si="109"/>
        <v>1401721.2</v>
      </c>
      <c r="AK39" s="15">
        <f t="shared" ref="AK39:AL39" si="110">AK94+AK149</f>
        <v>1291136</v>
      </c>
      <c r="AL39" s="15">
        <f t="shared" si="110"/>
        <v>244818</v>
      </c>
      <c r="AM39" s="15">
        <f t="shared" si="107"/>
        <v>0</v>
      </c>
      <c r="AN39" s="18">
        <f t="shared" si="10"/>
        <v>8568042.1999999993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2541</v>
      </c>
      <c r="T40" s="59">
        <f t="shared" si="111"/>
        <v>98</v>
      </c>
      <c r="U40" s="59">
        <f t="shared" si="111"/>
        <v>3737</v>
      </c>
      <c r="V40" s="59">
        <f t="shared" si="111"/>
        <v>1987</v>
      </c>
      <c r="W40" s="59">
        <f t="shared" si="111"/>
        <v>3243</v>
      </c>
      <c r="X40" s="14">
        <f t="shared" si="111"/>
        <v>2032</v>
      </c>
      <c r="Y40" s="14">
        <f t="shared" si="111"/>
        <v>2032</v>
      </c>
      <c r="Z40" s="14">
        <f t="shared" si="111"/>
        <v>1974</v>
      </c>
      <c r="AA40" s="14">
        <f t="shared" si="111"/>
        <v>3569</v>
      </c>
      <c r="AB40" s="14">
        <f t="shared" si="111"/>
        <v>3775</v>
      </c>
      <c r="AC40" s="14">
        <f t="shared" si="111"/>
        <v>4931</v>
      </c>
      <c r="AD40" s="14">
        <f t="shared" si="111"/>
        <v>7779</v>
      </c>
      <c r="AE40" s="14">
        <f t="shared" si="111"/>
        <v>4842</v>
      </c>
      <c r="AF40" s="14">
        <f t="shared" si="111"/>
        <v>2021</v>
      </c>
      <c r="AG40" s="14">
        <f t="shared" ref="AG40:AH40" si="112">AG95+AG150</f>
        <v>2985</v>
      </c>
      <c r="AH40" s="14">
        <f t="shared" si="112"/>
        <v>2582</v>
      </c>
      <c r="AI40" s="14">
        <f t="shared" ref="AI40:AJ40" si="113">AI95+AI150</f>
        <v>2811</v>
      </c>
      <c r="AJ40" s="14">
        <f t="shared" si="113"/>
        <v>1541</v>
      </c>
      <c r="AK40" s="14">
        <f t="shared" ref="AK40:AL40" si="114">AK95+AK150</f>
        <v>34</v>
      </c>
      <c r="AL40" s="14">
        <f t="shared" si="114"/>
        <v>48</v>
      </c>
      <c r="AM40" s="14">
        <f t="shared" si="111"/>
        <v>0</v>
      </c>
      <c r="AN40" s="17">
        <f t="shared" si="10"/>
        <v>54562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59911</v>
      </c>
      <c r="T41" s="60">
        <f t="shared" si="115"/>
        <v>2476</v>
      </c>
      <c r="U41" s="60">
        <f t="shared" si="115"/>
        <v>256617</v>
      </c>
      <c r="V41" s="60">
        <f t="shared" si="115"/>
        <v>124970</v>
      </c>
      <c r="W41" s="60">
        <f t="shared" si="115"/>
        <v>217602.21</v>
      </c>
      <c r="X41" s="15">
        <f t="shared" si="115"/>
        <v>132574</v>
      </c>
      <c r="Y41" s="15">
        <f t="shared" si="115"/>
        <v>135772</v>
      </c>
      <c r="Z41" s="15">
        <f t="shared" si="115"/>
        <v>164013</v>
      </c>
      <c r="AA41" s="15">
        <f t="shared" si="115"/>
        <v>214918.31</v>
      </c>
      <c r="AB41" s="15">
        <f t="shared" si="115"/>
        <v>276638.03999999998</v>
      </c>
      <c r="AC41" s="15">
        <f t="shared" si="115"/>
        <v>309263.31</v>
      </c>
      <c r="AD41" s="15">
        <f t="shared" si="115"/>
        <v>1080019.4500000002</v>
      </c>
      <c r="AE41" s="15">
        <f t="shared" si="115"/>
        <v>820016.36</v>
      </c>
      <c r="AF41" s="15">
        <f t="shared" si="115"/>
        <v>237855.28</v>
      </c>
      <c r="AG41" s="15">
        <f t="shared" ref="AG41:AH41" si="116">AG96+AG151</f>
        <v>382265.5</v>
      </c>
      <c r="AH41" s="15">
        <f t="shared" si="116"/>
        <v>419782.69</v>
      </c>
      <c r="AI41" s="15">
        <f t="shared" ref="AI41:AJ41" si="117">AI96+AI151</f>
        <v>209698.55000000002</v>
      </c>
      <c r="AJ41" s="15">
        <f t="shared" si="117"/>
        <v>235780.45</v>
      </c>
      <c r="AK41" s="15">
        <f t="shared" ref="AK41:AL41" si="118">AK96+AK151</f>
        <v>2578.5</v>
      </c>
      <c r="AL41" s="15">
        <f t="shared" si="118"/>
        <v>2856</v>
      </c>
      <c r="AM41" s="15">
        <f t="shared" si="115"/>
        <v>0</v>
      </c>
      <c r="AN41" s="18">
        <f t="shared" si="10"/>
        <v>5285607.6500000004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0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0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96</v>
      </c>
      <c r="Z46" s="14">
        <f t="shared" si="135"/>
        <v>0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96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5313.96</v>
      </c>
      <c r="Z47" s="15">
        <f t="shared" si="139"/>
        <v>0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5313.96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252</v>
      </c>
      <c r="AH48" s="87">
        <f t="shared" si="144"/>
        <v>935</v>
      </c>
      <c r="AI48" s="87">
        <f t="shared" ref="AI48:AJ48" si="145">AI103+AI159</f>
        <v>821</v>
      </c>
      <c r="AJ48" s="87">
        <f t="shared" si="145"/>
        <v>494</v>
      </c>
      <c r="AK48" s="87">
        <f t="shared" ref="AK48:AL48" si="146">AK103+AK159</f>
        <v>573</v>
      </c>
      <c r="AL48" s="87">
        <f t="shared" si="146"/>
        <v>597</v>
      </c>
      <c r="AM48" s="87">
        <f t="shared" si="143"/>
        <v>0</v>
      </c>
      <c r="AN48" s="87">
        <f t="shared" si="10"/>
        <v>3672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17373.379999999997</v>
      </c>
      <c r="AH49" s="88">
        <f t="shared" si="148"/>
        <v>212016.44</v>
      </c>
      <c r="AI49" s="88">
        <f t="shared" ref="AI49:AJ49" si="149">AI104+AI160</f>
        <v>282034.05000000005</v>
      </c>
      <c r="AJ49" s="88">
        <f t="shared" si="149"/>
        <v>172113.57</v>
      </c>
      <c r="AK49" s="88">
        <f t="shared" ref="AK49:AL49" si="150">AK104+AK160</f>
        <v>231484.13</v>
      </c>
      <c r="AL49" s="88">
        <f t="shared" si="150"/>
        <v>129727.60999999999</v>
      </c>
      <c r="AM49" s="88">
        <f t="shared" si="147"/>
        <v>0</v>
      </c>
      <c r="AN49" s="88">
        <f t="shared" si="10"/>
        <v>1044749.18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45</v>
      </c>
      <c r="AE50" s="87">
        <f t="shared" si="151"/>
        <v>132</v>
      </c>
      <c r="AF50" s="87">
        <f t="shared" si="151"/>
        <v>270</v>
      </c>
      <c r="AG50" s="87">
        <f t="shared" ref="AG50:AH50" si="152">AG105+AG161</f>
        <v>200</v>
      </c>
      <c r="AH50" s="87">
        <f t="shared" si="152"/>
        <v>24</v>
      </c>
      <c r="AI50" s="87">
        <f t="shared" ref="AI50:AJ50" si="153">AI105+AI161</f>
        <v>12</v>
      </c>
      <c r="AJ50" s="87">
        <f t="shared" si="153"/>
        <v>2</v>
      </c>
      <c r="AK50" s="87">
        <f t="shared" ref="AK50:AL50" si="154">AK105+AK161</f>
        <v>0</v>
      </c>
      <c r="AL50" s="87">
        <f t="shared" si="154"/>
        <v>12</v>
      </c>
      <c r="AM50" s="87">
        <f t="shared" si="151"/>
        <v>0</v>
      </c>
      <c r="AN50" s="87">
        <f t="shared" si="10"/>
        <v>697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10444.4</v>
      </c>
      <c r="AE51" s="88">
        <f t="shared" si="155"/>
        <v>53899.59</v>
      </c>
      <c r="AF51" s="88">
        <f t="shared" si="155"/>
        <v>70523.45</v>
      </c>
      <c r="AG51" s="88">
        <f t="shared" ref="AG51:AH51" si="156">AG106+AG162</f>
        <v>33730.71</v>
      </c>
      <c r="AH51" s="88">
        <f t="shared" si="156"/>
        <v>6773.52</v>
      </c>
      <c r="AI51" s="88">
        <f t="shared" ref="AI51:AJ51" si="157">AI106+AI162</f>
        <v>2672.03</v>
      </c>
      <c r="AJ51" s="88">
        <f t="shared" si="157"/>
        <v>23654.350000000006</v>
      </c>
      <c r="AK51" s="88">
        <f t="shared" ref="AK51:AL51" si="158">AK106+AK162</f>
        <v>3050.8799999999997</v>
      </c>
      <c r="AL51" s="88">
        <f t="shared" si="158"/>
        <v>22126.159999999996</v>
      </c>
      <c r="AM51" s="88">
        <f t="shared" si="155"/>
        <v>0</v>
      </c>
      <c r="AN51" s="88">
        <f t="shared" si="10"/>
        <v>226875.09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262</v>
      </c>
      <c r="AC52" s="14">
        <f t="shared" si="159"/>
        <v>123</v>
      </c>
      <c r="AD52" s="14">
        <f t="shared" si="159"/>
        <v>286</v>
      </c>
      <c r="AE52" s="14">
        <f t="shared" si="159"/>
        <v>346</v>
      </c>
      <c r="AF52" s="14">
        <f t="shared" si="159"/>
        <v>384</v>
      </c>
      <c r="AG52" s="14">
        <f t="shared" ref="AG52:AH52" si="160">AG107+AG162</f>
        <v>392</v>
      </c>
      <c r="AH52" s="14">
        <f t="shared" si="160"/>
        <v>475</v>
      </c>
      <c r="AI52" s="14">
        <f t="shared" ref="AI52:AJ52" si="161">AI107+AI162</f>
        <v>598</v>
      </c>
      <c r="AJ52" s="14">
        <f t="shared" si="161"/>
        <v>561</v>
      </c>
      <c r="AK52" s="14">
        <f t="shared" ref="AK52:AL52" si="162">AK107+AK162</f>
        <v>942</v>
      </c>
      <c r="AL52" s="14">
        <f t="shared" si="162"/>
        <v>859</v>
      </c>
      <c r="AM52" s="14">
        <f t="shared" si="159"/>
        <v>29</v>
      </c>
      <c r="AN52" s="17">
        <f t="shared" si="10"/>
        <v>5257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44016</v>
      </c>
      <c r="AC53" s="15">
        <f t="shared" si="163"/>
        <v>20664</v>
      </c>
      <c r="AD53" s="15">
        <f t="shared" si="163"/>
        <v>48620</v>
      </c>
      <c r="AE53" s="15">
        <f t="shared" si="163"/>
        <v>59596.800000000003</v>
      </c>
      <c r="AF53" s="15">
        <f t="shared" si="163"/>
        <v>67860</v>
      </c>
      <c r="AG53" s="15">
        <f t="shared" ref="AG53:AH53" si="164">AG108+AG163</f>
        <v>66434</v>
      </c>
      <c r="AH53" s="15">
        <f t="shared" si="164"/>
        <v>82565</v>
      </c>
      <c r="AI53" s="15">
        <f t="shared" ref="AI53:AJ53" si="165">AI108+AI163</f>
        <v>109193.34</v>
      </c>
      <c r="AJ53" s="15">
        <f t="shared" si="165"/>
        <v>100865</v>
      </c>
      <c r="AK53" s="15">
        <f t="shared" ref="AK53:AL53" si="166">AK108+AK163</f>
        <v>168675.5</v>
      </c>
      <c r="AL53" s="15">
        <f t="shared" si="166"/>
        <v>162925.5</v>
      </c>
      <c r="AM53" s="15">
        <f t="shared" si="163"/>
        <v>4791</v>
      </c>
      <c r="AN53" s="18">
        <f t="shared" si="10"/>
        <v>936206.14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1382</v>
      </c>
      <c r="AI54" s="59">
        <f t="shared" si="167"/>
        <v>1717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3099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28724.42</v>
      </c>
      <c r="AI55" s="60">
        <f t="shared" si="170"/>
        <v>35120.11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63844.53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11-04-2025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2210</v>
      </c>
      <c r="E64" s="50">
        <f t="shared" ref="E64:AM64" si="172">E67+E69+E71+E73+E75+E77+E79+E81+E83+E85+E87+E89+E91+E93+E95+E97+E99+E101+E103+E105+E107+E109</f>
        <v>2467</v>
      </c>
      <c r="F64" s="50">
        <f t="shared" si="172"/>
        <v>3638</v>
      </c>
      <c r="G64" s="50">
        <f t="shared" si="172"/>
        <v>3915</v>
      </c>
      <c r="H64" s="50">
        <f t="shared" si="172"/>
        <v>3177</v>
      </c>
      <c r="I64" s="50">
        <f t="shared" si="172"/>
        <v>3586</v>
      </c>
      <c r="J64" s="50">
        <f t="shared" si="172"/>
        <v>4447</v>
      </c>
      <c r="K64" s="50">
        <f t="shared" si="172"/>
        <v>4543</v>
      </c>
      <c r="L64" s="50">
        <f t="shared" si="172"/>
        <v>6043</v>
      </c>
      <c r="M64" s="50">
        <f t="shared" si="172"/>
        <v>7000</v>
      </c>
      <c r="N64" s="50">
        <f t="shared" si="172"/>
        <v>6367</v>
      </c>
      <c r="O64" s="50">
        <f t="shared" si="172"/>
        <v>4998</v>
      </c>
      <c r="P64" s="50">
        <f t="shared" si="172"/>
        <v>5480</v>
      </c>
      <c r="Q64" s="50">
        <f t="shared" si="172"/>
        <v>5952</v>
      </c>
      <c r="R64" s="50">
        <f t="shared" si="172"/>
        <v>5661</v>
      </c>
      <c r="S64" s="50">
        <f t="shared" si="172"/>
        <v>7981</v>
      </c>
      <c r="T64" s="50">
        <f t="shared" si="172"/>
        <v>3632</v>
      </c>
      <c r="U64" s="50">
        <f t="shared" si="172"/>
        <v>8510</v>
      </c>
      <c r="V64" s="50">
        <f t="shared" si="172"/>
        <v>5809</v>
      </c>
      <c r="W64" s="50">
        <f t="shared" si="172"/>
        <v>8976</v>
      </c>
      <c r="X64" s="50">
        <f t="shared" si="172"/>
        <v>4974</v>
      </c>
      <c r="Y64" s="50">
        <f t="shared" si="172"/>
        <v>5097</v>
      </c>
      <c r="Z64" s="50">
        <f t="shared" si="172"/>
        <v>5984</v>
      </c>
      <c r="AA64" s="50">
        <f t="shared" si="172"/>
        <v>8081</v>
      </c>
      <c r="AB64" s="50">
        <f t="shared" si="172"/>
        <v>6779</v>
      </c>
      <c r="AC64" s="50">
        <f t="shared" si="172"/>
        <v>8599</v>
      </c>
      <c r="AD64" s="50">
        <f t="shared" si="172"/>
        <v>8620</v>
      </c>
      <c r="AE64" s="50">
        <f t="shared" si="172"/>
        <v>7028</v>
      </c>
      <c r="AF64" s="50">
        <f t="shared" si="172"/>
        <v>5716</v>
      </c>
      <c r="AG64" s="50">
        <f t="shared" si="172"/>
        <v>7706</v>
      </c>
      <c r="AH64" s="50">
        <f t="shared" si="172"/>
        <v>10962</v>
      </c>
      <c r="AI64" s="50">
        <f t="shared" si="172"/>
        <v>9150</v>
      </c>
      <c r="AJ64" s="50">
        <f t="shared" si="172"/>
        <v>7187</v>
      </c>
      <c r="AK64" s="50">
        <f t="shared" ref="AK64:AL64" si="173">AK67+AK69+AK71+AK73+AK75+AK77+AK79+AK81+AK83+AK85+AK87+AK89+AK91+AK93+AK95+AK97+AK99+AK101+AK103+AK105+AK107+AK109</f>
        <v>6400</v>
      </c>
      <c r="AL64" s="50">
        <f t="shared" si="173"/>
        <v>5715</v>
      </c>
      <c r="AM64" s="50">
        <f t="shared" si="172"/>
        <v>62</v>
      </c>
      <c r="AN64" s="31">
        <f>SUM(D64:AM64)</f>
        <v>212452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248700</v>
      </c>
      <c r="E65" s="51">
        <f t="shared" ref="E65:AM65" si="174">E68+E70+E72+E74+E76+E78+E80+E82+E84+E86+E88+E90+E92+E94+E96+E98+E100+E102+E104+E106+E108+E110</f>
        <v>276670</v>
      </c>
      <c r="F65" s="51">
        <f t="shared" si="174"/>
        <v>389000</v>
      </c>
      <c r="G65" s="51">
        <f t="shared" si="174"/>
        <v>426530</v>
      </c>
      <c r="H65" s="51">
        <f t="shared" si="174"/>
        <v>353184</v>
      </c>
      <c r="I65" s="51">
        <f t="shared" si="174"/>
        <v>388531</v>
      </c>
      <c r="J65" s="51">
        <f t="shared" si="174"/>
        <v>507056</v>
      </c>
      <c r="K65" s="51">
        <f t="shared" si="174"/>
        <v>568084</v>
      </c>
      <c r="L65" s="51">
        <f t="shared" si="174"/>
        <v>797867</v>
      </c>
      <c r="M65" s="51">
        <f t="shared" si="174"/>
        <v>941204</v>
      </c>
      <c r="N65" s="51">
        <f t="shared" si="174"/>
        <v>843929</v>
      </c>
      <c r="O65" s="51">
        <f t="shared" si="174"/>
        <v>631418</v>
      </c>
      <c r="P65" s="51">
        <f t="shared" si="174"/>
        <v>738680</v>
      </c>
      <c r="Q65" s="51">
        <f t="shared" si="174"/>
        <v>927862</v>
      </c>
      <c r="R65" s="51">
        <f t="shared" si="174"/>
        <v>1008833</v>
      </c>
      <c r="S65" s="51">
        <f t="shared" si="174"/>
        <v>1042983</v>
      </c>
      <c r="T65" s="51">
        <f t="shared" si="174"/>
        <v>602036</v>
      </c>
      <c r="U65" s="51">
        <f t="shared" si="174"/>
        <v>1370939</v>
      </c>
      <c r="V65" s="51">
        <f t="shared" si="174"/>
        <v>1234149.48</v>
      </c>
      <c r="W65" s="51">
        <f t="shared" si="174"/>
        <v>2150047.19</v>
      </c>
      <c r="X65" s="51">
        <f t="shared" si="174"/>
        <v>1118632</v>
      </c>
      <c r="Y65" s="51">
        <f t="shared" si="174"/>
        <v>1156512.26</v>
      </c>
      <c r="Z65" s="51">
        <f t="shared" si="174"/>
        <v>1554711.85</v>
      </c>
      <c r="AA65" s="51">
        <f t="shared" si="174"/>
        <v>2101020.4</v>
      </c>
      <c r="AB65" s="51">
        <f t="shared" si="174"/>
        <v>1492148.4195144654</v>
      </c>
      <c r="AC65" s="51">
        <f t="shared" si="174"/>
        <v>2543614.5008875164</v>
      </c>
      <c r="AD65" s="51">
        <f t="shared" si="174"/>
        <v>3114876.3694172041</v>
      </c>
      <c r="AE65" s="51">
        <f t="shared" si="174"/>
        <v>2697503.6155031053</v>
      </c>
      <c r="AF65" s="51">
        <f t="shared" si="174"/>
        <v>2106451.1066666665</v>
      </c>
      <c r="AG65" s="51">
        <f t="shared" si="174"/>
        <v>2590010.4717380614</v>
      </c>
      <c r="AH65" s="51">
        <f t="shared" si="174"/>
        <v>3731399.6199768013</v>
      </c>
      <c r="AI65" s="51">
        <f t="shared" si="174"/>
        <v>2878547.3619999988</v>
      </c>
      <c r="AJ65" s="51">
        <f t="shared" si="174"/>
        <v>4270973.4728000006</v>
      </c>
      <c r="AK65" s="51">
        <f t="shared" ref="AK65:AL65" si="175">AK68+AK70+AK72+AK74+AK76+AK78+AK80+AK82+AK84+AK86+AK88+AK90+AK92+AK94+AK96+AK98+AK100+AK102+AK104+AK106+AK108+AK110</f>
        <v>4956793.0739999991</v>
      </c>
      <c r="AL65" s="51">
        <f t="shared" si="175"/>
        <v>5512638.1260000011</v>
      </c>
      <c r="AM65" s="51">
        <f t="shared" si="174"/>
        <v>40695.08</v>
      </c>
      <c r="AN65" s="33">
        <f>SUM(D65:AM65)</f>
        <v>57314230.398503825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709</v>
      </c>
      <c r="E67" s="59">
        <v>707</v>
      </c>
      <c r="F67" s="59">
        <v>683</v>
      </c>
      <c r="G67" s="59">
        <v>718</v>
      </c>
      <c r="H67" s="59">
        <v>710</v>
      </c>
      <c r="I67" s="59">
        <v>728</v>
      </c>
      <c r="J67" s="59">
        <v>449</v>
      </c>
      <c r="K67" s="59">
        <v>788</v>
      </c>
      <c r="L67" s="59">
        <v>931</v>
      </c>
      <c r="M67" s="59">
        <v>1859</v>
      </c>
      <c r="N67" s="59">
        <v>1518</v>
      </c>
      <c r="O67" s="59">
        <v>892</v>
      </c>
      <c r="P67" s="59">
        <v>687</v>
      </c>
      <c r="Q67" s="59">
        <v>1333</v>
      </c>
      <c r="R67" s="59">
        <v>1560</v>
      </c>
      <c r="S67" s="59">
        <v>1267</v>
      </c>
      <c r="T67" s="59">
        <v>957</v>
      </c>
      <c r="U67" s="59">
        <v>71</v>
      </c>
      <c r="V67" s="59">
        <v>17</v>
      </c>
      <c r="W67" s="59">
        <v>284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2025'!H9</f>
        <v>0</v>
      </c>
      <c r="AN67" s="17">
        <f t="shared" ref="AN67:AN110" si="176">SUM(D67:AM67)</f>
        <v>16868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77990</v>
      </c>
      <c r="E68" s="60">
        <v>77770</v>
      </c>
      <c r="F68" s="60">
        <v>75130</v>
      </c>
      <c r="G68" s="60">
        <v>79020</v>
      </c>
      <c r="H68" s="60">
        <v>80140</v>
      </c>
      <c r="I68" s="60">
        <v>94960</v>
      </c>
      <c r="J68" s="60">
        <v>72220</v>
      </c>
      <c r="K68" s="60">
        <v>124090</v>
      </c>
      <c r="L68" s="60">
        <v>167580</v>
      </c>
      <c r="M68" s="60">
        <v>322780</v>
      </c>
      <c r="N68" s="60">
        <v>257540</v>
      </c>
      <c r="O68" s="60">
        <v>147050</v>
      </c>
      <c r="P68" s="60">
        <v>107340</v>
      </c>
      <c r="Q68" s="60">
        <v>230520</v>
      </c>
      <c r="R68" s="60">
        <v>285749</v>
      </c>
      <c r="S68" s="60">
        <v>228838</v>
      </c>
      <c r="T68" s="60">
        <v>155183</v>
      </c>
      <c r="U68" s="60">
        <v>16901</v>
      </c>
      <c r="V68" s="60">
        <v>6653.19</v>
      </c>
      <c r="W68" s="60">
        <v>114010.7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2025'!H10</f>
        <v>0</v>
      </c>
      <c r="AN68" s="18">
        <f t="shared" si="176"/>
        <v>2721464.89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1190</v>
      </c>
      <c r="G69" s="59">
        <v>1128</v>
      </c>
      <c r="H69" s="59">
        <v>531</v>
      </c>
      <c r="I69" s="59">
        <v>930</v>
      </c>
      <c r="J69" s="59">
        <v>978</v>
      </c>
      <c r="K69" s="59">
        <v>1057</v>
      </c>
      <c r="L69" s="59">
        <v>2207</v>
      </c>
      <c r="M69" s="59">
        <v>2269</v>
      </c>
      <c r="N69" s="59">
        <v>2481</v>
      </c>
      <c r="O69" s="59">
        <v>1455</v>
      </c>
      <c r="P69" s="59">
        <v>1694</v>
      </c>
      <c r="Q69" s="59">
        <v>1549</v>
      </c>
      <c r="R69" s="59">
        <v>968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2025'!H11</f>
        <v>0</v>
      </c>
      <c r="AN69" s="17">
        <f t="shared" si="176"/>
        <v>18437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119000</v>
      </c>
      <c r="G70" s="60">
        <v>124080</v>
      </c>
      <c r="H70" s="60">
        <v>64854</v>
      </c>
      <c r="I70" s="60">
        <v>83641</v>
      </c>
      <c r="J70" s="60">
        <v>121416</v>
      </c>
      <c r="K70" s="60">
        <v>134644</v>
      </c>
      <c r="L70" s="60">
        <v>295747</v>
      </c>
      <c r="M70" s="60">
        <v>296314</v>
      </c>
      <c r="N70" s="60">
        <v>328889</v>
      </c>
      <c r="O70" s="60">
        <v>194968</v>
      </c>
      <c r="P70" s="60">
        <v>232661</v>
      </c>
      <c r="Q70" s="60">
        <v>217872</v>
      </c>
      <c r="R70" s="60">
        <v>139002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2025'!H12</f>
        <v>0</v>
      </c>
      <c r="AN70" s="18">
        <f t="shared" si="176"/>
        <v>2353088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113</v>
      </c>
      <c r="J71" s="59">
        <v>500</v>
      </c>
      <c r="K71" s="59">
        <v>900</v>
      </c>
      <c r="L71" s="59">
        <v>1000</v>
      </c>
      <c r="M71" s="59">
        <v>979</v>
      </c>
      <c r="N71" s="59">
        <v>647</v>
      </c>
      <c r="O71" s="59">
        <v>734</v>
      </c>
      <c r="P71" s="59">
        <v>1325</v>
      </c>
      <c r="Q71" s="59">
        <v>1404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2025'!H13</f>
        <v>0</v>
      </c>
      <c r="AN71" s="17">
        <f t="shared" si="176"/>
        <v>7602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15820</v>
      </c>
      <c r="J72" s="60">
        <v>70000</v>
      </c>
      <c r="K72" s="60">
        <v>126000</v>
      </c>
      <c r="L72" s="60">
        <v>140000</v>
      </c>
      <c r="M72" s="60">
        <v>137060</v>
      </c>
      <c r="N72" s="60">
        <v>90580</v>
      </c>
      <c r="O72" s="60">
        <v>102760</v>
      </c>
      <c r="P72" s="60">
        <v>159000</v>
      </c>
      <c r="Q72" s="60">
        <v>178640</v>
      </c>
      <c r="R72" s="60">
        <v>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2025'!H14</f>
        <v>0</v>
      </c>
      <c r="AN72" s="18">
        <f t="shared" si="176"/>
        <v>1019860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431</v>
      </c>
      <c r="Q73" s="59">
        <v>790</v>
      </c>
      <c r="R73" s="59">
        <v>1448</v>
      </c>
      <c r="S73" s="59">
        <v>1732</v>
      </c>
      <c r="T73" s="59">
        <v>762</v>
      </c>
      <c r="U73" s="59">
        <v>1929</v>
      </c>
      <c r="V73" s="59">
        <v>2228</v>
      </c>
      <c r="W73" s="59">
        <v>1953</v>
      </c>
      <c r="X73" s="14">
        <v>1894</v>
      </c>
      <c r="Y73" s="14">
        <v>967</v>
      </c>
      <c r="Z73" s="14">
        <v>5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2025'!H15</f>
        <v>0</v>
      </c>
      <c r="AN73" s="17">
        <f t="shared" si="176"/>
        <v>14139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115679</v>
      </c>
      <c r="Q74" s="60">
        <v>221200</v>
      </c>
      <c r="R74" s="60">
        <v>405330</v>
      </c>
      <c r="S74" s="60">
        <v>499456</v>
      </c>
      <c r="T74" s="60">
        <v>244936</v>
      </c>
      <c r="U74" s="60">
        <v>727123</v>
      </c>
      <c r="V74" s="60">
        <v>866502</v>
      </c>
      <c r="W74" s="60">
        <v>771075</v>
      </c>
      <c r="X74" s="15">
        <v>803202</v>
      </c>
      <c r="Y74" s="15">
        <v>456032.3</v>
      </c>
      <c r="Z74" s="15">
        <v>3076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2025'!H16</f>
        <v>0</v>
      </c>
      <c r="AN74" s="18">
        <f t="shared" si="176"/>
        <v>5113611.3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1331</v>
      </c>
      <c r="AA75" s="14">
        <v>1709</v>
      </c>
      <c r="AB75" s="14">
        <v>768</v>
      </c>
      <c r="AC75" s="14">
        <v>1109</v>
      </c>
      <c r="AD75" s="14">
        <v>959</v>
      </c>
      <c r="AE75" s="14">
        <v>1027</v>
      </c>
      <c r="AF75" s="14">
        <v>514</v>
      </c>
      <c r="AG75" s="14">
        <v>431</v>
      </c>
      <c r="AH75" s="14">
        <v>618</v>
      </c>
      <c r="AI75" s="14">
        <v>865</v>
      </c>
      <c r="AJ75" s="14">
        <v>1278</v>
      </c>
      <c r="AK75" s="14">
        <v>1565</v>
      </c>
      <c r="AL75" s="14">
        <v>2555</v>
      </c>
      <c r="AM75" s="14">
        <f>'Ingreso de Datos 2025'!H17</f>
        <v>0</v>
      </c>
      <c r="AN75" s="17">
        <f t="shared" si="176"/>
        <v>14729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637673.06000000006</v>
      </c>
      <c r="AA76" s="15">
        <v>913473</v>
      </c>
      <c r="AB76" s="15">
        <v>520538.8795144654</v>
      </c>
      <c r="AC76" s="15">
        <v>904979.19088751648</v>
      </c>
      <c r="AD76" s="15">
        <v>790741.92941720423</v>
      </c>
      <c r="AE76" s="15">
        <v>1180793.7855031055</v>
      </c>
      <c r="AF76" s="15">
        <v>491943.02666666673</v>
      </c>
      <c r="AG76" s="15">
        <v>509429.40173806157</v>
      </c>
      <c r="AH76" s="15">
        <v>685575.10997680132</v>
      </c>
      <c r="AI76" s="15">
        <v>1073716.673</v>
      </c>
      <c r="AJ76" s="15">
        <v>1823151.8398000002</v>
      </c>
      <c r="AK76" s="15">
        <v>2597565.6289999997</v>
      </c>
      <c r="AL76" s="15">
        <v>4014239.97</v>
      </c>
      <c r="AM76" s="15">
        <f>'Ingreso de Datos 2025'!H18</f>
        <v>0</v>
      </c>
      <c r="AN76" s="18">
        <f t="shared" si="176"/>
        <v>16143821.495503822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186</v>
      </c>
      <c r="AE77" s="17">
        <v>333</v>
      </c>
      <c r="AF77" s="17">
        <v>353</v>
      </c>
      <c r="AG77" s="17">
        <v>82</v>
      </c>
      <c r="AH77" s="17">
        <v>112</v>
      </c>
      <c r="AI77" s="17">
        <v>64</v>
      </c>
      <c r="AJ77" s="17">
        <v>63</v>
      </c>
      <c r="AK77" s="17">
        <v>75</v>
      </c>
      <c r="AL77" s="17">
        <v>118</v>
      </c>
      <c r="AM77" s="17">
        <f>'Ingreso de Datos 2025'!H19</f>
        <v>15</v>
      </c>
      <c r="AN77" s="17">
        <f t="shared" ref="AN77:AN80" si="177">SUM(D77:AM77)</f>
        <v>1401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208154.25999999998</v>
      </c>
      <c r="AE78" s="18">
        <v>382259.94999999995</v>
      </c>
      <c r="AF78" s="18">
        <v>304306.34999999998</v>
      </c>
      <c r="AG78" s="18">
        <v>68835.48</v>
      </c>
      <c r="AH78" s="18">
        <v>123013.43999999999</v>
      </c>
      <c r="AI78" s="18">
        <v>82885.609000000026</v>
      </c>
      <c r="AJ78" s="18">
        <v>90537.063000000009</v>
      </c>
      <c r="AK78" s="18">
        <v>145453.43500000006</v>
      </c>
      <c r="AL78" s="18">
        <v>402006.886</v>
      </c>
      <c r="AM78" s="18">
        <f>'Ingreso de Datos 2025'!H20</f>
        <v>30772.079999999998</v>
      </c>
      <c r="AN78" s="18">
        <f t="shared" si="177"/>
        <v>1838224.5530000001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971</v>
      </c>
      <c r="E79" s="14">
        <v>1190</v>
      </c>
      <c r="F79" s="14">
        <v>1065</v>
      </c>
      <c r="G79" s="14">
        <v>1351</v>
      </c>
      <c r="H79" s="14">
        <v>1204</v>
      </c>
      <c r="I79" s="14">
        <v>1171</v>
      </c>
      <c r="J79" s="14">
        <v>1094</v>
      </c>
      <c r="K79" s="14">
        <v>1230</v>
      </c>
      <c r="L79" s="14">
        <v>1043</v>
      </c>
      <c r="M79" s="14">
        <v>607</v>
      </c>
      <c r="N79" s="14">
        <v>550</v>
      </c>
      <c r="O79" s="14">
        <v>443</v>
      </c>
      <c r="P79" s="14">
        <v>326</v>
      </c>
      <c r="Q79" s="14">
        <v>208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2025'!H21</f>
        <v>0</v>
      </c>
      <c r="AN79" s="17">
        <f t="shared" si="177"/>
        <v>12453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128310</v>
      </c>
      <c r="E80" s="15">
        <v>153300</v>
      </c>
      <c r="F80" s="15">
        <v>138870</v>
      </c>
      <c r="G80" s="15">
        <v>165990</v>
      </c>
      <c r="H80" s="15">
        <v>142310</v>
      </c>
      <c r="I80" s="15">
        <v>136150</v>
      </c>
      <c r="J80" s="15">
        <v>115040</v>
      </c>
      <c r="K80" s="15">
        <v>131890</v>
      </c>
      <c r="L80" s="15">
        <v>115860</v>
      </c>
      <c r="M80" s="15">
        <v>66890</v>
      </c>
      <c r="N80" s="15">
        <v>60690</v>
      </c>
      <c r="O80" s="15">
        <v>49680</v>
      </c>
      <c r="P80" s="15">
        <v>29890</v>
      </c>
      <c r="Q80" s="15">
        <v>19270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2025'!H22</f>
        <v>0</v>
      </c>
      <c r="AN80" s="18">
        <f t="shared" si="177"/>
        <v>1454140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530</v>
      </c>
      <c r="E81" s="59">
        <v>570</v>
      </c>
      <c r="F81" s="59">
        <v>700</v>
      </c>
      <c r="G81" s="59">
        <v>718</v>
      </c>
      <c r="H81" s="59">
        <v>732</v>
      </c>
      <c r="I81" s="59">
        <v>644</v>
      </c>
      <c r="J81" s="59">
        <v>1424</v>
      </c>
      <c r="K81" s="59">
        <v>550</v>
      </c>
      <c r="L81" s="59">
        <v>800</v>
      </c>
      <c r="M81" s="59">
        <v>1155</v>
      </c>
      <c r="N81" s="59">
        <v>1126</v>
      </c>
      <c r="O81" s="59">
        <v>1298</v>
      </c>
      <c r="P81" s="59">
        <v>881</v>
      </c>
      <c r="Q81" s="59">
        <v>540</v>
      </c>
      <c r="R81" s="59">
        <v>234</v>
      </c>
      <c r="S81" s="59">
        <v>688</v>
      </c>
      <c r="T81" s="59">
        <v>170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2025'!H23</f>
        <v>0</v>
      </c>
      <c r="AN81" s="17">
        <f t="shared" si="176"/>
        <v>12760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42400</v>
      </c>
      <c r="E82" s="60">
        <v>45600</v>
      </c>
      <c r="F82" s="60">
        <v>56000</v>
      </c>
      <c r="G82" s="60">
        <v>57440</v>
      </c>
      <c r="H82" s="60">
        <v>65880</v>
      </c>
      <c r="I82" s="60">
        <v>57960</v>
      </c>
      <c r="J82" s="60">
        <v>128160</v>
      </c>
      <c r="K82" s="60">
        <v>49500</v>
      </c>
      <c r="L82" s="60">
        <v>72000</v>
      </c>
      <c r="M82" s="60">
        <v>103950</v>
      </c>
      <c r="N82" s="60">
        <v>101340</v>
      </c>
      <c r="O82" s="60">
        <v>116820</v>
      </c>
      <c r="P82" s="60">
        <v>79290</v>
      </c>
      <c r="Q82" s="60">
        <v>48600</v>
      </c>
      <c r="R82" s="60">
        <v>21060</v>
      </c>
      <c r="S82" s="60">
        <v>58480</v>
      </c>
      <c r="T82" s="60">
        <v>14450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2025'!H24</f>
        <v>0</v>
      </c>
      <c r="AN82" s="18">
        <f t="shared" si="176"/>
        <v>1118930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2</v>
      </c>
      <c r="K83" s="59">
        <v>18</v>
      </c>
      <c r="L83" s="59">
        <v>62</v>
      </c>
      <c r="M83" s="59">
        <v>131</v>
      </c>
      <c r="N83" s="59">
        <v>45</v>
      </c>
      <c r="O83" s="59">
        <v>176</v>
      </c>
      <c r="P83" s="59">
        <v>136</v>
      </c>
      <c r="Q83" s="59">
        <v>128</v>
      </c>
      <c r="R83" s="59">
        <v>145</v>
      </c>
      <c r="S83" s="59">
        <v>168</v>
      </c>
      <c r="T83" s="59">
        <v>190</v>
      </c>
      <c r="U83" s="59">
        <v>175</v>
      </c>
      <c r="V83" s="59">
        <v>174</v>
      </c>
      <c r="W83" s="59">
        <v>142</v>
      </c>
      <c r="X83" s="14">
        <v>31</v>
      </c>
      <c r="Y83" s="14">
        <v>106</v>
      </c>
      <c r="Z83" s="14">
        <v>128</v>
      </c>
      <c r="AA83" s="14">
        <v>66</v>
      </c>
      <c r="AB83" s="14">
        <v>43</v>
      </c>
      <c r="AC83" s="14">
        <v>63</v>
      </c>
      <c r="AD83" s="14">
        <v>74</v>
      </c>
      <c r="AE83" s="14">
        <v>91</v>
      </c>
      <c r="AF83" s="14">
        <v>136</v>
      </c>
      <c r="AG83" s="14">
        <v>76</v>
      </c>
      <c r="AH83" s="14">
        <v>87</v>
      </c>
      <c r="AI83" s="14">
        <v>145</v>
      </c>
      <c r="AJ83" s="14">
        <v>110</v>
      </c>
      <c r="AK83" s="14">
        <v>98</v>
      </c>
      <c r="AL83" s="14">
        <v>57</v>
      </c>
      <c r="AM83" s="14">
        <f>'Ingreso de Datos 2025'!H25</f>
        <v>18</v>
      </c>
      <c r="AN83" s="17">
        <f t="shared" si="176"/>
        <v>3021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220</v>
      </c>
      <c r="K84" s="60">
        <v>1960</v>
      </c>
      <c r="L84" s="60">
        <v>6680</v>
      </c>
      <c r="M84" s="60">
        <v>14210</v>
      </c>
      <c r="N84" s="60">
        <v>4890</v>
      </c>
      <c r="O84" s="60">
        <v>20140</v>
      </c>
      <c r="P84" s="60">
        <v>14820</v>
      </c>
      <c r="Q84" s="60">
        <v>11760</v>
      </c>
      <c r="R84" s="60">
        <v>13572</v>
      </c>
      <c r="S84" s="60">
        <v>15995</v>
      </c>
      <c r="T84" s="60">
        <v>18380</v>
      </c>
      <c r="U84" s="60">
        <v>16717</v>
      </c>
      <c r="V84" s="60">
        <v>25199.29</v>
      </c>
      <c r="W84" s="60">
        <v>18559.28</v>
      </c>
      <c r="X84" s="15">
        <v>4968</v>
      </c>
      <c r="Y84" s="15">
        <v>20039</v>
      </c>
      <c r="Z84" s="15">
        <v>23835.790000000005</v>
      </c>
      <c r="AA84" s="15">
        <v>15899.09</v>
      </c>
      <c r="AB84" s="15">
        <v>12315.5</v>
      </c>
      <c r="AC84" s="15">
        <v>17766</v>
      </c>
      <c r="AD84" s="15">
        <v>24420.5</v>
      </c>
      <c r="AE84" s="15">
        <v>32444.25</v>
      </c>
      <c r="AF84" s="15">
        <v>47530</v>
      </c>
      <c r="AG84" s="15">
        <v>26544</v>
      </c>
      <c r="AH84" s="15">
        <v>29567</v>
      </c>
      <c r="AI84" s="15">
        <v>47905</v>
      </c>
      <c r="AJ84" s="15">
        <v>35590</v>
      </c>
      <c r="AK84" s="15">
        <v>30009</v>
      </c>
      <c r="AL84" s="15">
        <v>16888</v>
      </c>
      <c r="AM84" s="15">
        <f>'Ingreso de Datos 2025'!H26</f>
        <v>5132</v>
      </c>
      <c r="AN84" s="18">
        <f t="shared" si="176"/>
        <v>573955.69999999995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1306</v>
      </c>
      <c r="S85" s="59">
        <v>1585</v>
      </c>
      <c r="T85" s="59">
        <v>1455</v>
      </c>
      <c r="U85" s="59">
        <v>2598</v>
      </c>
      <c r="V85" s="59">
        <v>1403</v>
      </c>
      <c r="W85" s="59">
        <v>1199</v>
      </c>
      <c r="X85" s="14">
        <v>1017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2025'!H27</f>
        <v>0</v>
      </c>
      <c r="AN85" s="17">
        <f t="shared" si="176"/>
        <v>10563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144120</v>
      </c>
      <c r="S86" s="60">
        <v>180303</v>
      </c>
      <c r="T86" s="60">
        <v>166611</v>
      </c>
      <c r="U86" s="60">
        <v>353581</v>
      </c>
      <c r="V86" s="60">
        <v>210825</v>
      </c>
      <c r="W86" s="60">
        <v>209900</v>
      </c>
      <c r="X86" s="15">
        <v>177888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2025'!H28</f>
        <v>0</v>
      </c>
      <c r="AN86" s="18">
        <f t="shared" si="176"/>
        <v>1443228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2155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2025'!H29</f>
        <v>0</v>
      </c>
      <c r="AN87" s="17">
        <f t="shared" si="176"/>
        <v>2155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818900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2025'!H30</f>
        <v>0</v>
      </c>
      <c r="AN88" s="18">
        <f t="shared" si="176"/>
        <v>818900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1896</v>
      </c>
      <c r="Z89" s="14">
        <v>2546</v>
      </c>
      <c r="AA89" s="14">
        <v>2737</v>
      </c>
      <c r="AB89" s="14">
        <v>1931</v>
      </c>
      <c r="AC89" s="14">
        <v>1937</v>
      </c>
      <c r="AD89" s="14">
        <v>1285</v>
      </c>
      <c r="AE89" s="14">
        <v>505</v>
      </c>
      <c r="AF89" s="14">
        <v>1060</v>
      </c>
      <c r="AG89" s="14">
        <v>900</v>
      </c>
      <c r="AH89" s="14">
        <v>960</v>
      </c>
      <c r="AI89" s="14">
        <v>783</v>
      </c>
      <c r="AJ89" s="14">
        <v>861</v>
      </c>
      <c r="AK89" s="14">
        <v>1017</v>
      </c>
      <c r="AL89" s="14">
        <v>1067</v>
      </c>
      <c r="AM89" s="14">
        <f>'Ingreso de Datos 2025'!H31</f>
        <v>0</v>
      </c>
      <c r="AN89" s="17">
        <f t="shared" si="176"/>
        <v>19485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539355</v>
      </c>
      <c r="Z90" s="15">
        <v>726114</v>
      </c>
      <c r="AA90" s="15">
        <v>956730</v>
      </c>
      <c r="AB90" s="15">
        <v>638640</v>
      </c>
      <c r="AC90" s="15">
        <v>682250</v>
      </c>
      <c r="AD90" s="15">
        <v>519880</v>
      </c>
      <c r="AE90" s="15">
        <v>193925</v>
      </c>
      <c r="AF90" s="15">
        <v>430685</v>
      </c>
      <c r="AG90" s="15">
        <v>372590</v>
      </c>
      <c r="AH90" s="15">
        <v>378640</v>
      </c>
      <c r="AI90" s="15">
        <v>364320</v>
      </c>
      <c r="AJ90" s="15">
        <v>387560</v>
      </c>
      <c r="AK90" s="15">
        <v>486840</v>
      </c>
      <c r="AL90" s="15">
        <v>517050</v>
      </c>
      <c r="AM90" s="15">
        <f>'Ingreso de Datos 2025'!H32</f>
        <v>0</v>
      </c>
      <c r="AN90" s="18">
        <f t="shared" si="176"/>
        <v>7194579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1601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2025'!H33</f>
        <v>0</v>
      </c>
      <c r="AN91" s="17">
        <f t="shared" si="176"/>
        <v>1601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666016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2025'!H34</f>
        <v>0</v>
      </c>
      <c r="AN92" s="18">
        <f t="shared" si="176"/>
        <v>666016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2603</v>
      </c>
      <c r="AE93" s="14">
        <v>892</v>
      </c>
      <c r="AF93" s="14">
        <v>978</v>
      </c>
      <c r="AG93" s="14">
        <v>2388</v>
      </c>
      <c r="AH93" s="14">
        <v>3787</v>
      </c>
      <c r="AI93" s="14">
        <v>1334</v>
      </c>
      <c r="AJ93" s="14">
        <v>2277</v>
      </c>
      <c r="AK93" s="14">
        <v>2096</v>
      </c>
      <c r="AL93" s="14">
        <v>402</v>
      </c>
      <c r="AM93" s="14">
        <f>'Ingreso de Datos 2025'!H35</f>
        <v>0</v>
      </c>
      <c r="AN93" s="17">
        <f t="shared" si="176"/>
        <v>16757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1210395</v>
      </c>
      <c r="AE94" s="15">
        <v>415672</v>
      </c>
      <c r="AF94" s="15">
        <v>455748</v>
      </c>
      <c r="AG94" s="15">
        <v>1112808</v>
      </c>
      <c r="AH94" s="15">
        <v>1764742</v>
      </c>
      <c r="AI94" s="15">
        <v>671002</v>
      </c>
      <c r="AJ94" s="15">
        <v>1401721.2</v>
      </c>
      <c r="AK94" s="15">
        <v>1291136</v>
      </c>
      <c r="AL94" s="15">
        <v>244818</v>
      </c>
      <c r="AM94" s="15">
        <f>'Ingreso de Datos 2025'!H36</f>
        <v>0</v>
      </c>
      <c r="AN94" s="18">
        <f t="shared" si="176"/>
        <v>8568042.1999999993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2541</v>
      </c>
      <c r="T95" s="59">
        <v>98</v>
      </c>
      <c r="U95" s="59">
        <v>3737</v>
      </c>
      <c r="V95" s="59">
        <v>1987</v>
      </c>
      <c r="W95" s="59">
        <v>3243</v>
      </c>
      <c r="X95" s="14">
        <v>2032</v>
      </c>
      <c r="Y95" s="14">
        <v>2032</v>
      </c>
      <c r="Z95" s="14">
        <v>1974</v>
      </c>
      <c r="AA95" s="14">
        <v>3569</v>
      </c>
      <c r="AB95" s="14">
        <v>3775</v>
      </c>
      <c r="AC95" s="14">
        <v>3766</v>
      </c>
      <c r="AD95" s="14">
        <v>3182</v>
      </c>
      <c r="AE95" s="14">
        <v>3702</v>
      </c>
      <c r="AF95" s="14">
        <v>2021</v>
      </c>
      <c r="AG95" s="14">
        <v>2985</v>
      </c>
      <c r="AH95" s="14">
        <v>2582</v>
      </c>
      <c r="AI95" s="14">
        <v>2811</v>
      </c>
      <c r="AJ95" s="14">
        <v>1541</v>
      </c>
      <c r="AK95" s="14">
        <v>34</v>
      </c>
      <c r="AL95" s="14">
        <v>48</v>
      </c>
      <c r="AM95" s="14">
        <f>'Ingreso de Datos 2025'!H37</f>
        <v>0</v>
      </c>
      <c r="AN95" s="17">
        <f t="shared" si="176"/>
        <v>47660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59911</v>
      </c>
      <c r="T96" s="60">
        <v>2476</v>
      </c>
      <c r="U96" s="60">
        <v>256617</v>
      </c>
      <c r="V96" s="60">
        <v>124970</v>
      </c>
      <c r="W96" s="60">
        <v>217602.21</v>
      </c>
      <c r="X96" s="15">
        <v>132574</v>
      </c>
      <c r="Y96" s="15">
        <v>135772</v>
      </c>
      <c r="Z96" s="15">
        <v>164013</v>
      </c>
      <c r="AA96" s="15">
        <v>214918.31</v>
      </c>
      <c r="AB96" s="15">
        <v>276638.03999999998</v>
      </c>
      <c r="AC96" s="15">
        <v>251939.31</v>
      </c>
      <c r="AD96" s="15">
        <v>302220.28000000003</v>
      </c>
      <c r="AE96" s="15">
        <v>378912.24</v>
      </c>
      <c r="AF96" s="15">
        <v>237855.28</v>
      </c>
      <c r="AG96" s="15">
        <v>382265.5</v>
      </c>
      <c r="AH96" s="15">
        <v>419782.69</v>
      </c>
      <c r="AI96" s="15">
        <v>209698.55000000002</v>
      </c>
      <c r="AJ96" s="15">
        <v>235780.45</v>
      </c>
      <c r="AK96" s="15">
        <v>2578.5</v>
      </c>
      <c r="AL96" s="15">
        <v>2856</v>
      </c>
      <c r="AM96" s="15">
        <f>'Ingreso de Datos 2025'!H38</f>
        <v>0</v>
      </c>
      <c r="AN96" s="18">
        <f t="shared" si="176"/>
        <v>4009380.3600000003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2025'!H39</f>
        <v>0</v>
      </c>
      <c r="AN97" s="17">
        <f t="shared" si="176"/>
        <v>0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2025'!H40</f>
        <v>0</v>
      </c>
      <c r="AN98" s="18">
        <f t="shared" si="176"/>
        <v>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2025'!H41</f>
        <v>0</v>
      </c>
      <c r="AN99" s="17">
        <f t="shared" si="176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2025'!H42</f>
        <v>0</v>
      </c>
      <c r="AN100" s="18">
        <f t="shared" si="176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96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2025'!H43</f>
        <v>0</v>
      </c>
      <c r="AN101" s="17">
        <f t="shared" si="176"/>
        <v>96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5313.96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2025'!H44</f>
        <v>0</v>
      </c>
      <c r="AN102" s="18">
        <f t="shared" si="176"/>
        <v>5313.96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252</v>
      </c>
      <c r="AH103" s="14">
        <v>935</v>
      </c>
      <c r="AI103" s="14">
        <v>821</v>
      </c>
      <c r="AJ103" s="14">
        <v>494</v>
      </c>
      <c r="AK103" s="14">
        <v>573</v>
      </c>
      <c r="AL103" s="14">
        <v>597</v>
      </c>
      <c r="AM103" s="14">
        <f>'Ingreso de Datos 2025'!H45</f>
        <v>0</v>
      </c>
      <c r="AN103" s="87">
        <f t="shared" si="176"/>
        <v>3672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17373.379999999997</v>
      </c>
      <c r="AH104" s="15">
        <v>212016.44</v>
      </c>
      <c r="AI104" s="15">
        <v>282034.05000000005</v>
      </c>
      <c r="AJ104" s="15">
        <v>172113.57</v>
      </c>
      <c r="AK104" s="15">
        <v>231484.13</v>
      </c>
      <c r="AL104" s="15">
        <v>129727.60999999999</v>
      </c>
      <c r="AM104" s="15">
        <f>'Ingreso de Datos 2025'!H46</f>
        <v>0</v>
      </c>
      <c r="AN104" s="88">
        <f t="shared" si="176"/>
        <v>1044749.18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45</v>
      </c>
      <c r="AE105" s="59">
        <v>132</v>
      </c>
      <c r="AF105" s="87">
        <v>270</v>
      </c>
      <c r="AG105" s="59">
        <v>200</v>
      </c>
      <c r="AH105" s="59">
        <v>24</v>
      </c>
      <c r="AI105" s="59">
        <v>12</v>
      </c>
      <c r="AJ105" s="59">
        <v>2</v>
      </c>
      <c r="AK105" s="59">
        <v>0</v>
      </c>
      <c r="AL105" s="59">
        <v>12</v>
      </c>
      <c r="AM105" s="59">
        <f>'Ingreso de Datos 2025'!H47</f>
        <v>0</v>
      </c>
      <c r="AN105" s="87">
        <f t="shared" si="176"/>
        <v>697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10444.4</v>
      </c>
      <c r="AE106" s="60">
        <v>53899.59</v>
      </c>
      <c r="AF106" s="88">
        <v>70523.45</v>
      </c>
      <c r="AG106" s="60">
        <v>33730.71</v>
      </c>
      <c r="AH106" s="60">
        <v>6773.52</v>
      </c>
      <c r="AI106" s="60">
        <v>2672.03</v>
      </c>
      <c r="AJ106" s="60">
        <v>23654.350000000006</v>
      </c>
      <c r="AK106" s="60">
        <v>3050.8799999999997</v>
      </c>
      <c r="AL106" s="60">
        <v>22126.159999999996</v>
      </c>
      <c r="AM106" s="60">
        <f>'Ingreso de Datos 2025'!H48</f>
        <v>0</v>
      </c>
      <c r="AN106" s="88">
        <f t="shared" si="176"/>
        <v>226875.09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262</v>
      </c>
      <c r="AC107" s="14">
        <v>123</v>
      </c>
      <c r="AD107" s="14">
        <v>286</v>
      </c>
      <c r="AE107" s="17">
        <v>346</v>
      </c>
      <c r="AF107" s="17">
        <v>384</v>
      </c>
      <c r="AG107" s="17">
        <v>392</v>
      </c>
      <c r="AH107" s="17">
        <v>475</v>
      </c>
      <c r="AI107" s="17">
        <v>598</v>
      </c>
      <c r="AJ107" s="17">
        <v>561</v>
      </c>
      <c r="AK107" s="17">
        <v>942</v>
      </c>
      <c r="AL107" s="17">
        <v>859</v>
      </c>
      <c r="AM107" s="17">
        <f>'Ingreso de Datos 2025'!H49</f>
        <v>29</v>
      </c>
      <c r="AN107" s="17">
        <f t="shared" si="176"/>
        <v>5257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44016</v>
      </c>
      <c r="AC108" s="15">
        <v>20664</v>
      </c>
      <c r="AD108" s="15">
        <v>48620</v>
      </c>
      <c r="AE108" s="18">
        <v>59596.800000000003</v>
      </c>
      <c r="AF108" s="18">
        <v>67860</v>
      </c>
      <c r="AG108" s="18">
        <v>66434</v>
      </c>
      <c r="AH108" s="18">
        <v>82565</v>
      </c>
      <c r="AI108" s="18">
        <v>109193.34</v>
      </c>
      <c r="AJ108" s="18">
        <v>100865</v>
      </c>
      <c r="AK108" s="18">
        <v>168675.5</v>
      </c>
      <c r="AL108" s="18">
        <v>162925.5</v>
      </c>
      <c r="AM108" s="18">
        <f>'Ingreso de Datos 2025'!H50</f>
        <v>4791</v>
      </c>
      <c r="AN108" s="18">
        <f t="shared" si="176"/>
        <v>936206.14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1382</v>
      </c>
      <c r="AI109" s="14">
        <v>1717</v>
      </c>
      <c r="AJ109" s="14">
        <v>0</v>
      </c>
      <c r="AK109" s="14">
        <v>0</v>
      </c>
      <c r="AL109" s="14">
        <v>0</v>
      </c>
      <c r="AM109" s="14">
        <f>'Ingreso de Datos 2025'!H51</f>
        <v>0</v>
      </c>
      <c r="AN109" s="17">
        <f t="shared" si="176"/>
        <v>3099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28724.42</v>
      </c>
      <c r="AI110" s="15">
        <v>35120.11</v>
      </c>
      <c r="AJ110" s="15">
        <v>0</v>
      </c>
      <c r="AK110" s="15">
        <v>0</v>
      </c>
      <c r="AL110" s="15">
        <v>0</v>
      </c>
      <c r="AM110" s="15">
        <f>'Ingreso de Datos 2025'!H52</f>
        <v>0</v>
      </c>
      <c r="AN110" s="18">
        <f t="shared" si="176"/>
        <v>63844.53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11-04-2025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0</v>
      </c>
      <c r="Y119" s="50">
        <f t="shared" si="178"/>
        <v>0</v>
      </c>
      <c r="Z119" s="50">
        <f t="shared" si="178"/>
        <v>1</v>
      </c>
      <c r="AA119" s="50">
        <f t="shared" si="178"/>
        <v>0</v>
      </c>
      <c r="AB119" s="50">
        <f t="shared" si="178"/>
        <v>0</v>
      </c>
      <c r="AC119" s="50">
        <f t="shared" si="178"/>
        <v>1165</v>
      </c>
      <c r="AD119" s="50">
        <f t="shared" si="178"/>
        <v>6209</v>
      </c>
      <c r="AE119" s="50">
        <f t="shared" si="178"/>
        <v>1622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8997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0</v>
      </c>
      <c r="Y120" s="51">
        <f t="shared" si="180"/>
        <v>0</v>
      </c>
      <c r="Z120" s="51">
        <f t="shared" si="180"/>
        <v>510</v>
      </c>
      <c r="AA120" s="51">
        <f t="shared" si="180"/>
        <v>0</v>
      </c>
      <c r="AB120" s="51">
        <f t="shared" si="180"/>
        <v>0</v>
      </c>
      <c r="AC120" s="51">
        <f t="shared" si="180"/>
        <v>57324</v>
      </c>
      <c r="AD120" s="51">
        <f t="shared" si="180"/>
        <v>2191341.17</v>
      </c>
      <c r="AE120" s="51">
        <f t="shared" si="180"/>
        <v>903083.12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3152258.29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2025'!H67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2025'!H68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2025'!H69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2025'!H70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2025'!H71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2025'!H72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2025'!H73</f>
        <v>0</v>
      </c>
      <c r="AN128" s="17">
        <f t="shared" si="182"/>
        <v>0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2025'!H74</f>
        <v>0</v>
      </c>
      <c r="AN129" s="18">
        <f t="shared" si="182"/>
        <v>0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</v>
      </c>
      <c r="AA130" s="14">
        <v>0</v>
      </c>
      <c r="AB130" s="14">
        <v>0</v>
      </c>
      <c r="AC130" s="14">
        <v>0</v>
      </c>
      <c r="AD130" s="14">
        <v>370</v>
      </c>
      <c r="AE130" s="14">
        <v>49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2025'!H75</f>
        <v>0</v>
      </c>
      <c r="AN130" s="17">
        <f t="shared" si="182"/>
        <v>420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510</v>
      </c>
      <c r="AA131" s="15">
        <v>0</v>
      </c>
      <c r="AB131" s="15">
        <v>0</v>
      </c>
      <c r="AC131" s="15">
        <v>0</v>
      </c>
      <c r="AD131" s="15">
        <v>413542</v>
      </c>
      <c r="AE131" s="15">
        <v>78889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2025'!H76</f>
        <v>0</v>
      </c>
      <c r="AN131" s="18">
        <f t="shared" si="182"/>
        <v>492941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2025'!H77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2025'!H78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2025'!H79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2025'!H80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2025'!H81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2025'!H82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2025'!H83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2025'!H84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2025'!H85</f>
        <v>0</v>
      </c>
      <c r="AN140" s="17">
        <f t="shared" si="182"/>
        <v>0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0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2025'!H86</f>
        <v>0</v>
      </c>
      <c r="AN141" s="18">
        <f t="shared" si="182"/>
        <v>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2025'!H87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2025'!H88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0</v>
      </c>
      <c r="AC144" s="14">
        <v>0</v>
      </c>
      <c r="AD144" s="14">
        <v>1242</v>
      </c>
      <c r="AE144" s="14">
        <v>433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2025'!H89</f>
        <v>0</v>
      </c>
      <c r="AN144" s="17">
        <f t="shared" si="182"/>
        <v>1675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0</v>
      </c>
      <c r="AC145" s="15">
        <v>0</v>
      </c>
      <c r="AD145" s="15">
        <v>1000000</v>
      </c>
      <c r="AE145" s="15">
        <v>383090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2025'!H90</f>
        <v>0</v>
      </c>
      <c r="AN145" s="18">
        <f t="shared" si="182"/>
        <v>1383090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2025'!H91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2025'!H92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2025'!H93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2025'!H94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1165</v>
      </c>
      <c r="AD150" s="14">
        <v>4597</v>
      </c>
      <c r="AE150" s="14">
        <v>1140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2025'!H95</f>
        <v>0</v>
      </c>
      <c r="AN150" s="17">
        <f t="shared" si="182"/>
        <v>6902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57324</v>
      </c>
      <c r="AD151" s="15">
        <v>777799.17</v>
      </c>
      <c r="AE151" s="15">
        <v>441104.12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2025'!H96</f>
        <v>0</v>
      </c>
      <c r="AN151" s="18">
        <f t="shared" si="182"/>
        <v>1276227.29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2025'!H97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2025'!H98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2025'!H99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2025'!H100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2025'!H101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2025'!H102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2025'!H103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2025'!H104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2025'!H105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2025'!H106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2025'!H107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2025'!H108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2025'!H109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2025'!H110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11-04-2025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M122" sqref="AM122"/>
      <selection pane="topRight" activeCell="AM122" sqref="AM122"/>
      <selection pane="bottomLeft" activeCell="AM122" sqref="AM122"/>
      <selection pane="bottomRight" activeCell="AM122" sqref="AM122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MARZO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4102</v>
      </c>
      <c r="E9" s="50">
        <f t="shared" si="0"/>
        <v>4940</v>
      </c>
      <c r="F9" s="50">
        <f t="shared" si="0"/>
        <v>5321</v>
      </c>
      <c r="G9" s="50">
        <f t="shared" si="0"/>
        <v>5975</v>
      </c>
      <c r="H9" s="50">
        <f t="shared" si="0"/>
        <v>6345</v>
      </c>
      <c r="I9" s="50">
        <f t="shared" si="0"/>
        <v>7010</v>
      </c>
      <c r="J9" s="50">
        <f t="shared" si="0"/>
        <v>7457</v>
      </c>
      <c r="K9" s="50">
        <f t="shared" si="0"/>
        <v>7039</v>
      </c>
      <c r="L9" s="50">
        <f t="shared" si="0"/>
        <v>6198</v>
      </c>
      <c r="M9" s="50">
        <f t="shared" si="0"/>
        <v>7830</v>
      </c>
      <c r="N9" s="50">
        <f t="shared" si="0"/>
        <v>7588</v>
      </c>
      <c r="O9" s="50">
        <f t="shared" si="0"/>
        <v>6847</v>
      </c>
      <c r="P9" s="50">
        <f t="shared" si="0"/>
        <v>10331</v>
      </c>
      <c r="Q9" s="50">
        <f t="shared" si="0"/>
        <v>8040</v>
      </c>
      <c r="R9" s="50">
        <f t="shared" si="0"/>
        <v>8006</v>
      </c>
      <c r="S9" s="50">
        <f t="shared" si="0"/>
        <v>10858</v>
      </c>
      <c r="T9" s="50">
        <f t="shared" si="0"/>
        <v>10957</v>
      </c>
      <c r="U9" s="50">
        <f t="shared" si="0"/>
        <v>19975</v>
      </c>
      <c r="V9" s="50">
        <f t="shared" si="0"/>
        <v>13127</v>
      </c>
      <c r="W9" s="50">
        <f t="shared" si="0"/>
        <v>21372</v>
      </c>
      <c r="X9" s="50">
        <f t="shared" si="0"/>
        <v>15634</v>
      </c>
      <c r="Y9" s="50">
        <f t="shared" si="0"/>
        <v>14694</v>
      </c>
      <c r="Z9" s="50">
        <f t="shared" si="0"/>
        <v>13403</v>
      </c>
      <c r="AA9" s="50">
        <f t="shared" si="0"/>
        <v>21105</v>
      </c>
      <c r="AB9" s="50">
        <f t="shared" si="0"/>
        <v>17628</v>
      </c>
      <c r="AC9" s="50">
        <f>AC12+AC14+AC16+AC18+AC20+AC22+AC24+AC26+AC28+AC30+AC32+AC34+AC36+AC38+AC40+AC42+AC44+AC46+AC48+AC50+AC52+AC54</f>
        <v>26573</v>
      </c>
      <c r="AD9" s="50">
        <f t="shared" ref="AD9:AM9" si="1">AD12+AD14+AD16+AD18+AD20+AD22+AD24+AD26+AD28+AD30+AD32+AD34+AD36+AD38+AD40+AD42+AD44+AD46+AD48+AD50+AD52+AD54</f>
        <v>26655</v>
      </c>
      <c r="AE9" s="50">
        <f t="shared" si="1"/>
        <v>24558</v>
      </c>
      <c r="AF9" s="50">
        <f t="shared" si="1"/>
        <v>20635</v>
      </c>
      <c r="AG9" s="50">
        <f t="shared" si="1"/>
        <v>24890</v>
      </c>
      <c r="AH9" s="50">
        <f t="shared" si="1"/>
        <v>32704</v>
      </c>
      <c r="AI9" s="50">
        <f t="shared" si="1"/>
        <v>28002</v>
      </c>
      <c r="AJ9" s="50">
        <f t="shared" si="1"/>
        <v>15232</v>
      </c>
      <c r="AK9" s="50">
        <f t="shared" ref="AK9:AL9" si="2">AK12+AK14+AK16+AK18+AK20+AK22+AK24+AK26+AK28+AK30+AK32+AK34+AK36+AK38+AK40+AK42+AK44+AK46+AK48+AK50+AK52+AK54</f>
        <v>17497</v>
      </c>
      <c r="AL9" s="50">
        <f t="shared" si="2"/>
        <v>17081</v>
      </c>
      <c r="AM9" s="50">
        <f t="shared" si="1"/>
        <v>34</v>
      </c>
      <c r="AN9" s="31">
        <f>SUM(D9:AM9)</f>
        <v>495643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439290</v>
      </c>
      <c r="E10" s="51">
        <f t="shared" si="3"/>
        <v>544930</v>
      </c>
      <c r="F10" s="51">
        <f t="shared" si="3"/>
        <v>586165</v>
      </c>
      <c r="G10" s="51">
        <f t="shared" si="3"/>
        <v>650312</v>
      </c>
      <c r="H10" s="51">
        <f t="shared" si="3"/>
        <v>700583</v>
      </c>
      <c r="I10" s="51">
        <f t="shared" si="3"/>
        <v>803448</v>
      </c>
      <c r="J10" s="51">
        <f t="shared" si="3"/>
        <v>853372</v>
      </c>
      <c r="K10" s="51">
        <f t="shared" si="3"/>
        <v>824075</v>
      </c>
      <c r="L10" s="51">
        <f t="shared" si="3"/>
        <v>712096</v>
      </c>
      <c r="M10" s="51">
        <f t="shared" si="3"/>
        <v>920870</v>
      </c>
      <c r="N10" s="51">
        <f t="shared" si="3"/>
        <v>878476</v>
      </c>
      <c r="O10" s="51">
        <f t="shared" si="3"/>
        <v>892167</v>
      </c>
      <c r="P10" s="51">
        <f t="shared" si="3"/>
        <v>1255311</v>
      </c>
      <c r="Q10" s="51">
        <f t="shared" si="3"/>
        <v>1216779</v>
      </c>
      <c r="R10" s="51">
        <f t="shared" si="3"/>
        <v>1224193</v>
      </c>
      <c r="S10" s="51">
        <f t="shared" si="3"/>
        <v>1810279</v>
      </c>
      <c r="T10" s="51">
        <f t="shared" si="3"/>
        <v>1847376.3</v>
      </c>
      <c r="U10" s="51">
        <f t="shared" si="3"/>
        <v>4226686</v>
      </c>
      <c r="V10" s="51">
        <f t="shared" si="3"/>
        <v>3052723.5500000003</v>
      </c>
      <c r="W10" s="51">
        <f t="shared" si="3"/>
        <v>6637922.7699999996</v>
      </c>
      <c r="X10" s="51">
        <f t="shared" si="3"/>
        <v>3135121.5</v>
      </c>
      <c r="Y10" s="51">
        <f t="shared" si="3"/>
        <v>4749416.6500000004</v>
      </c>
      <c r="Z10" s="51">
        <f t="shared" si="3"/>
        <v>3895167.79</v>
      </c>
      <c r="AA10" s="51">
        <f t="shared" si="3"/>
        <v>5410904.1299999999</v>
      </c>
      <c r="AB10" s="51">
        <f t="shared" si="3"/>
        <v>5042785.8191916374</v>
      </c>
      <c r="AC10" s="51">
        <f>AC13+AC15+AC17+AC19+AC21+AC23+AC25+AC27+AC29+AC31+AC33+AC35+AC37+AC39+AC41+AC43+AC45+AC47+AC49+AC51+AC53+AC55</f>
        <v>8361246.6066019712</v>
      </c>
      <c r="AD10" s="51">
        <f t="shared" ref="AD10:AM10" si="4">AD13+AD15+AD17+AD19+AD21+AD23+AD25+AD27+AD29+AD31+AD33+AD35+AD37+AD39+AD41+AD43+AD45+AD47+AD49+AD51+AD53+AD55</f>
        <v>6989078.9445991181</v>
      </c>
      <c r="AE10" s="51">
        <f t="shared" si="4"/>
        <v>7115374.5528854486</v>
      </c>
      <c r="AF10" s="51">
        <f t="shared" si="4"/>
        <v>5764394.0082981437</v>
      </c>
      <c r="AG10" s="51">
        <f t="shared" si="4"/>
        <v>7323960.6813047538</v>
      </c>
      <c r="AH10" s="51">
        <f t="shared" si="4"/>
        <v>9781878.7030000016</v>
      </c>
      <c r="AI10" s="51">
        <f t="shared" si="4"/>
        <v>7297181.5014254153</v>
      </c>
      <c r="AJ10" s="51">
        <f t="shared" si="4"/>
        <v>9326599.159</v>
      </c>
      <c r="AK10" s="51">
        <f t="shared" ref="AK10:AL10" si="5">AK13+AK15+AK17+AK19+AK21+AK23+AK25+AK27+AK29+AK31+AK33+AK35+AK37+AK39+AK41+AK43+AK45+AK47+AK49+AK51+AK53+AK55</f>
        <v>9741389.7990000006</v>
      </c>
      <c r="AL10" s="51">
        <f t="shared" si="5"/>
        <v>13757924.7708</v>
      </c>
      <c r="AM10" s="51">
        <f t="shared" si="4"/>
        <v>61580.639999999999</v>
      </c>
      <c r="AN10" s="33">
        <f>SUM(D10:AM10)</f>
        <v>137831059.87610647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665</v>
      </c>
      <c r="E12" s="59">
        <f t="shared" si="6"/>
        <v>708</v>
      </c>
      <c r="F12" s="59">
        <f t="shared" si="6"/>
        <v>602</v>
      </c>
      <c r="G12" s="59">
        <f t="shared" si="6"/>
        <v>541</v>
      </c>
      <c r="H12" s="59">
        <f t="shared" si="6"/>
        <v>539</v>
      </c>
      <c r="I12" s="59">
        <f t="shared" si="6"/>
        <v>640</v>
      </c>
      <c r="J12" s="59">
        <f t="shared" si="6"/>
        <v>433</v>
      </c>
      <c r="K12" s="59">
        <f t="shared" si="6"/>
        <v>915</v>
      </c>
      <c r="L12" s="59">
        <f t="shared" si="6"/>
        <v>491</v>
      </c>
      <c r="M12" s="59">
        <f t="shared" si="6"/>
        <v>775</v>
      </c>
      <c r="N12" s="59">
        <f t="shared" si="6"/>
        <v>615</v>
      </c>
      <c r="O12" s="59">
        <f t="shared" si="6"/>
        <v>705</v>
      </c>
      <c r="P12" s="59">
        <f t="shared" si="6"/>
        <v>636</v>
      </c>
      <c r="Q12" s="59">
        <f t="shared" si="6"/>
        <v>1116</v>
      </c>
      <c r="R12" s="59">
        <f t="shared" si="6"/>
        <v>716</v>
      </c>
      <c r="S12" s="59">
        <f t="shared" si="6"/>
        <v>1053</v>
      </c>
      <c r="T12" s="59">
        <f t="shared" si="6"/>
        <v>975</v>
      </c>
      <c r="U12" s="59">
        <f t="shared" si="6"/>
        <v>383</v>
      </c>
      <c r="V12" s="59">
        <f t="shared" si="6"/>
        <v>331</v>
      </c>
      <c r="W12" s="59">
        <f t="shared" si="6"/>
        <v>222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13061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73290</v>
      </c>
      <c r="E13" s="60">
        <f t="shared" si="11"/>
        <v>78240</v>
      </c>
      <c r="F13" s="60">
        <f t="shared" si="11"/>
        <v>66420</v>
      </c>
      <c r="G13" s="60">
        <f t="shared" si="11"/>
        <v>59710</v>
      </c>
      <c r="H13" s="60">
        <f t="shared" si="11"/>
        <v>59470</v>
      </c>
      <c r="I13" s="60">
        <f t="shared" si="11"/>
        <v>80560</v>
      </c>
      <c r="J13" s="60">
        <f t="shared" si="11"/>
        <v>69410</v>
      </c>
      <c r="K13" s="60">
        <f t="shared" si="11"/>
        <v>140130</v>
      </c>
      <c r="L13" s="60">
        <f t="shared" si="11"/>
        <v>82050</v>
      </c>
      <c r="M13" s="60">
        <f t="shared" si="11"/>
        <v>101450</v>
      </c>
      <c r="N13" s="60">
        <f t="shared" si="11"/>
        <v>89730</v>
      </c>
      <c r="O13" s="60">
        <f t="shared" si="11"/>
        <v>97320</v>
      </c>
      <c r="P13" s="60">
        <f t="shared" si="11"/>
        <v>104855</v>
      </c>
      <c r="Q13" s="60">
        <f t="shared" si="11"/>
        <v>160150</v>
      </c>
      <c r="R13" s="60">
        <f t="shared" si="11"/>
        <v>125155</v>
      </c>
      <c r="S13" s="60">
        <f t="shared" si="11"/>
        <v>194185</v>
      </c>
      <c r="T13" s="60">
        <f t="shared" si="11"/>
        <v>161968</v>
      </c>
      <c r="U13" s="60">
        <f t="shared" si="11"/>
        <v>94776</v>
      </c>
      <c r="V13" s="60">
        <f t="shared" si="11"/>
        <v>118704.2</v>
      </c>
      <c r="W13" s="60">
        <f t="shared" si="11"/>
        <v>82204.34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2039777.54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290</v>
      </c>
      <c r="F14" s="59">
        <f t="shared" si="15"/>
        <v>714</v>
      </c>
      <c r="G14" s="59">
        <f t="shared" si="15"/>
        <v>1109</v>
      </c>
      <c r="H14" s="59">
        <f t="shared" si="15"/>
        <v>1397</v>
      </c>
      <c r="I14" s="59">
        <f t="shared" si="15"/>
        <v>788</v>
      </c>
      <c r="J14" s="59">
        <f t="shared" si="15"/>
        <v>1531</v>
      </c>
      <c r="K14" s="59">
        <f t="shared" si="15"/>
        <v>1203</v>
      </c>
      <c r="L14" s="59">
        <f t="shared" si="15"/>
        <v>1139</v>
      </c>
      <c r="M14" s="59">
        <f t="shared" si="15"/>
        <v>1637</v>
      </c>
      <c r="N14" s="59">
        <f t="shared" si="15"/>
        <v>1333</v>
      </c>
      <c r="O14" s="59">
        <f t="shared" si="15"/>
        <v>1680</v>
      </c>
      <c r="P14" s="59">
        <f t="shared" si="15"/>
        <v>1316</v>
      </c>
      <c r="Q14" s="59">
        <f t="shared" si="15"/>
        <v>1086</v>
      </c>
      <c r="R14" s="59">
        <f t="shared" si="15"/>
        <v>660</v>
      </c>
      <c r="S14" s="59">
        <f t="shared" si="15"/>
        <v>70</v>
      </c>
      <c r="T14" s="59">
        <f t="shared" si="15"/>
        <v>7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15960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30660</v>
      </c>
      <c r="F15" s="60">
        <f t="shared" si="19"/>
        <v>70665</v>
      </c>
      <c r="G15" s="60">
        <f t="shared" si="19"/>
        <v>128152</v>
      </c>
      <c r="H15" s="60">
        <f t="shared" si="19"/>
        <v>169563</v>
      </c>
      <c r="I15" s="60">
        <f t="shared" si="19"/>
        <v>95868</v>
      </c>
      <c r="J15" s="60">
        <f t="shared" si="19"/>
        <v>182202</v>
      </c>
      <c r="K15" s="60">
        <f t="shared" si="19"/>
        <v>134255</v>
      </c>
      <c r="L15" s="60">
        <f t="shared" si="19"/>
        <v>129746</v>
      </c>
      <c r="M15" s="60">
        <f t="shared" si="19"/>
        <v>216370</v>
      </c>
      <c r="N15" s="60">
        <f t="shared" si="19"/>
        <v>169066</v>
      </c>
      <c r="O15" s="60">
        <f t="shared" si="19"/>
        <v>197682</v>
      </c>
      <c r="P15" s="60">
        <f t="shared" si="19"/>
        <v>154848</v>
      </c>
      <c r="Q15" s="60">
        <f t="shared" si="19"/>
        <v>149630</v>
      </c>
      <c r="R15" s="60">
        <f t="shared" si="19"/>
        <v>85311</v>
      </c>
      <c r="S15" s="60">
        <f t="shared" si="19"/>
        <v>9907</v>
      </c>
      <c r="T15" s="60">
        <f t="shared" si="19"/>
        <v>1115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1925040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800</v>
      </c>
      <c r="J16" s="59">
        <f t="shared" si="23"/>
        <v>700</v>
      </c>
      <c r="K16" s="59">
        <f t="shared" si="23"/>
        <v>478</v>
      </c>
      <c r="L16" s="59">
        <f t="shared" si="23"/>
        <v>261</v>
      </c>
      <c r="M16" s="59">
        <f t="shared" si="23"/>
        <v>635</v>
      </c>
      <c r="N16" s="59">
        <f t="shared" si="23"/>
        <v>418</v>
      </c>
      <c r="O16" s="59">
        <f t="shared" si="23"/>
        <v>696</v>
      </c>
      <c r="P16" s="59">
        <f t="shared" si="23"/>
        <v>1069</v>
      </c>
      <c r="Q16" s="59">
        <f t="shared" si="23"/>
        <v>2002</v>
      </c>
      <c r="R16" s="59">
        <f t="shared" si="23"/>
        <v>160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7219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112000</v>
      </c>
      <c r="J17" s="60">
        <f t="shared" si="27"/>
        <v>98000</v>
      </c>
      <c r="K17" s="60">
        <f t="shared" si="27"/>
        <v>66920</v>
      </c>
      <c r="L17" s="60">
        <f t="shared" si="27"/>
        <v>36540</v>
      </c>
      <c r="M17" s="60">
        <f t="shared" si="27"/>
        <v>92890</v>
      </c>
      <c r="N17" s="60">
        <f t="shared" si="27"/>
        <v>67970</v>
      </c>
      <c r="O17" s="60">
        <f t="shared" si="27"/>
        <v>106260</v>
      </c>
      <c r="P17" s="60">
        <f t="shared" si="27"/>
        <v>135680</v>
      </c>
      <c r="Q17" s="60">
        <f t="shared" si="27"/>
        <v>251970</v>
      </c>
      <c r="R17" s="60">
        <f t="shared" si="27"/>
        <v>19200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987430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427</v>
      </c>
      <c r="P18" s="59">
        <f t="shared" si="31"/>
        <v>799</v>
      </c>
      <c r="Q18" s="59">
        <f t="shared" si="31"/>
        <v>1447</v>
      </c>
      <c r="R18" s="59">
        <f t="shared" si="31"/>
        <v>1547</v>
      </c>
      <c r="S18" s="59">
        <f t="shared" si="31"/>
        <v>3275</v>
      </c>
      <c r="T18" s="59">
        <f t="shared" si="31"/>
        <v>2951</v>
      </c>
      <c r="U18" s="59">
        <f t="shared" si="31"/>
        <v>5369</v>
      </c>
      <c r="V18" s="59">
        <f t="shared" si="31"/>
        <v>4274</v>
      </c>
      <c r="W18" s="59">
        <f t="shared" si="31"/>
        <v>6413</v>
      </c>
      <c r="X18" s="14">
        <f t="shared" si="31"/>
        <v>3970</v>
      </c>
      <c r="Y18" s="14">
        <f t="shared" si="31"/>
        <v>4861</v>
      </c>
      <c r="Z18" s="14">
        <f t="shared" si="31"/>
        <v>718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36051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116415</v>
      </c>
      <c r="P19" s="60">
        <f t="shared" si="35"/>
        <v>218168</v>
      </c>
      <c r="Q19" s="60">
        <f t="shared" si="35"/>
        <v>401672</v>
      </c>
      <c r="R19" s="60">
        <f t="shared" si="35"/>
        <v>445160</v>
      </c>
      <c r="S19" s="60">
        <f t="shared" si="35"/>
        <v>956532</v>
      </c>
      <c r="T19" s="60">
        <f t="shared" si="35"/>
        <v>968174.3</v>
      </c>
      <c r="U19" s="60">
        <f t="shared" si="35"/>
        <v>2710019</v>
      </c>
      <c r="V19" s="60">
        <f t="shared" si="35"/>
        <v>2087008.92</v>
      </c>
      <c r="W19" s="60">
        <f t="shared" si="35"/>
        <v>3554900</v>
      </c>
      <c r="X19" s="15">
        <f t="shared" si="35"/>
        <v>2174640.5</v>
      </c>
      <c r="Y19" s="15">
        <f t="shared" si="35"/>
        <v>3188614.65</v>
      </c>
      <c r="Z19" s="15">
        <f t="shared" si="35"/>
        <v>424999.63999999996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17246304.009999998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3535</v>
      </c>
      <c r="AA20" s="14">
        <f t="shared" si="39"/>
        <v>3575</v>
      </c>
      <c r="AB20" s="14">
        <f t="shared" si="39"/>
        <v>2319</v>
      </c>
      <c r="AC20" s="14">
        <f t="shared" si="39"/>
        <v>2110</v>
      </c>
      <c r="AD20" s="14">
        <f t="shared" si="39"/>
        <v>1710</v>
      </c>
      <c r="AE20" s="14">
        <f t="shared" si="39"/>
        <v>1850</v>
      </c>
      <c r="AF20" s="14">
        <f t="shared" si="39"/>
        <v>1820</v>
      </c>
      <c r="AG20" s="14">
        <f t="shared" ref="AG20:AH20" si="40">AG75+AG130</f>
        <v>1745</v>
      </c>
      <c r="AH20" s="14">
        <f t="shared" si="40"/>
        <v>3126</v>
      </c>
      <c r="AI20" s="14">
        <f t="shared" ref="AI20:AJ25" si="41">AI75+AI130</f>
        <v>2482</v>
      </c>
      <c r="AJ20" s="14">
        <f t="shared" si="41"/>
        <v>2999</v>
      </c>
      <c r="AK20" s="14">
        <f t="shared" ref="AK20:AL20" si="42">AK75+AK130</f>
        <v>2533</v>
      </c>
      <c r="AL20" s="14">
        <f t="shared" si="42"/>
        <v>4731</v>
      </c>
      <c r="AM20" s="14">
        <f t="shared" si="39"/>
        <v>0</v>
      </c>
      <c r="AN20" s="17">
        <f t="shared" si="10"/>
        <v>34535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2128200.44</v>
      </c>
      <c r="AA21" s="15">
        <f t="shared" si="43"/>
        <v>2785669</v>
      </c>
      <c r="AB21" s="15">
        <f t="shared" si="43"/>
        <v>1905069.481191637</v>
      </c>
      <c r="AC21" s="15">
        <f t="shared" si="43"/>
        <v>2229858.1866019708</v>
      </c>
      <c r="AD21" s="15">
        <f t="shared" si="43"/>
        <v>1925749.6645991183</v>
      </c>
      <c r="AE21" s="15">
        <f t="shared" si="43"/>
        <v>1836852.8628854491</v>
      </c>
      <c r="AF21" s="15">
        <f t="shared" si="43"/>
        <v>1924645.2982981438</v>
      </c>
      <c r="AG21" s="15">
        <f t="shared" ref="AG21:AH21" si="44">AG76+AG131</f>
        <v>1747038.3773047542</v>
      </c>
      <c r="AH21" s="15">
        <f t="shared" si="44"/>
        <v>3284610.6</v>
      </c>
      <c r="AI21" s="15">
        <f t="shared" si="41"/>
        <v>2680273.0398254143</v>
      </c>
      <c r="AJ21" s="15">
        <f t="shared" si="41"/>
        <v>4654311.3499999996</v>
      </c>
      <c r="AK21" s="15">
        <f t="shared" ref="AK21:AL21" si="45">AK76+AK131</f>
        <v>4557547.0060000001</v>
      </c>
      <c r="AL21" s="15">
        <f t="shared" si="45"/>
        <v>7976943.4378000004</v>
      </c>
      <c r="AM21" s="15">
        <f>AM76+AM131</f>
        <v>50594.86</v>
      </c>
      <c r="AN21" s="18">
        <f t="shared" si="10"/>
        <v>39687363.604506493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116</v>
      </c>
      <c r="AE22" s="14">
        <f t="shared" si="46"/>
        <v>304</v>
      </c>
      <c r="AF22" s="14">
        <f t="shared" si="46"/>
        <v>170</v>
      </c>
      <c r="AG22" s="14">
        <f t="shared" si="46"/>
        <v>189</v>
      </c>
      <c r="AH22" s="14">
        <f t="shared" si="46"/>
        <v>124</v>
      </c>
      <c r="AI22" s="14">
        <f t="shared" si="41"/>
        <v>3</v>
      </c>
      <c r="AJ22" s="14">
        <f t="shared" si="41"/>
        <v>35</v>
      </c>
      <c r="AK22" s="14">
        <f t="shared" ref="AK22:AL22" si="47">AK77+AK132</f>
        <v>46</v>
      </c>
      <c r="AL22" s="14">
        <f t="shared" si="47"/>
        <v>44</v>
      </c>
      <c r="AM22" s="14">
        <f>AM77+AM132</f>
        <v>0</v>
      </c>
      <c r="AN22" s="17">
        <f t="shared" ref="AN22:AN25" si="48">SUM(D22:AM22)</f>
        <v>1031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144801.81</v>
      </c>
      <c r="AE23" s="15">
        <f t="shared" si="49"/>
        <v>338429.69000000006</v>
      </c>
      <c r="AF23" s="15">
        <f t="shared" si="49"/>
        <v>124075.64599999999</v>
      </c>
      <c r="AG23" s="15">
        <f t="shared" si="49"/>
        <v>179135.09899999999</v>
      </c>
      <c r="AH23" s="15">
        <f t="shared" si="49"/>
        <v>153224.693</v>
      </c>
      <c r="AI23" s="15">
        <f t="shared" si="41"/>
        <v>35680.968399999998</v>
      </c>
      <c r="AJ23" s="15">
        <f t="shared" si="41"/>
        <v>62339.114999999983</v>
      </c>
      <c r="AK23" s="15">
        <f t="shared" ref="AK23:AL23" si="50">AK78+AK133</f>
        <v>88857.904999999999</v>
      </c>
      <c r="AL23" s="15">
        <f t="shared" si="50"/>
        <v>272583.99</v>
      </c>
      <c r="AM23" s="15">
        <f>AM78+AM133</f>
        <v>78</v>
      </c>
      <c r="AN23" s="18">
        <f t="shared" si="48"/>
        <v>1399206.9164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1737</v>
      </c>
      <c r="E24" s="59">
        <f t="shared" si="51"/>
        <v>2507</v>
      </c>
      <c r="F24" s="59">
        <f t="shared" si="51"/>
        <v>2589</v>
      </c>
      <c r="G24" s="59">
        <f t="shared" si="51"/>
        <v>2830</v>
      </c>
      <c r="H24" s="59">
        <f t="shared" si="51"/>
        <v>2975</v>
      </c>
      <c r="I24" s="59">
        <f t="shared" si="51"/>
        <v>3217</v>
      </c>
      <c r="J24" s="59">
        <f t="shared" si="51"/>
        <v>3206</v>
      </c>
      <c r="K24" s="59">
        <f t="shared" si="51"/>
        <v>3204</v>
      </c>
      <c r="L24" s="59">
        <f t="shared" si="51"/>
        <v>2896</v>
      </c>
      <c r="M24" s="59">
        <f t="shared" si="51"/>
        <v>2878</v>
      </c>
      <c r="N24" s="59">
        <f t="shared" si="51"/>
        <v>3143</v>
      </c>
      <c r="O24" s="59">
        <f t="shared" si="51"/>
        <v>2083</v>
      </c>
      <c r="P24" s="59">
        <f t="shared" si="51"/>
        <v>1296</v>
      </c>
      <c r="Q24" s="59">
        <f t="shared" si="51"/>
        <v>825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35386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230000</v>
      </c>
      <c r="E25" s="60">
        <f t="shared" si="53"/>
        <v>321230</v>
      </c>
      <c r="F25" s="60">
        <f t="shared" si="53"/>
        <v>335800</v>
      </c>
      <c r="G25" s="60">
        <f t="shared" si="53"/>
        <v>342850</v>
      </c>
      <c r="H25" s="60">
        <f t="shared" si="53"/>
        <v>342490</v>
      </c>
      <c r="I25" s="60">
        <f t="shared" si="53"/>
        <v>374170</v>
      </c>
      <c r="J25" s="60">
        <f t="shared" si="53"/>
        <v>360930</v>
      </c>
      <c r="K25" s="60">
        <f t="shared" si="53"/>
        <v>371240</v>
      </c>
      <c r="L25" s="60">
        <f t="shared" si="53"/>
        <v>336690</v>
      </c>
      <c r="M25" s="60">
        <f t="shared" si="53"/>
        <v>337720</v>
      </c>
      <c r="N25" s="60">
        <f t="shared" si="53"/>
        <v>362260</v>
      </c>
      <c r="O25" s="60">
        <f t="shared" si="53"/>
        <v>257330</v>
      </c>
      <c r="P25" s="60">
        <f t="shared" si="53"/>
        <v>166290</v>
      </c>
      <c r="Q25" s="60">
        <f t="shared" si="53"/>
        <v>107260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4246260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1700</v>
      </c>
      <c r="E26" s="59">
        <f t="shared" si="55"/>
        <v>1435</v>
      </c>
      <c r="F26" s="59">
        <f t="shared" si="55"/>
        <v>1416</v>
      </c>
      <c r="G26" s="59">
        <f t="shared" si="55"/>
        <v>1495</v>
      </c>
      <c r="H26" s="59">
        <f t="shared" si="55"/>
        <v>1434</v>
      </c>
      <c r="I26" s="59">
        <f t="shared" si="55"/>
        <v>1565</v>
      </c>
      <c r="J26" s="59">
        <f t="shared" si="55"/>
        <v>1587</v>
      </c>
      <c r="K26" s="59">
        <f t="shared" si="55"/>
        <v>1238</v>
      </c>
      <c r="L26" s="59">
        <f t="shared" si="55"/>
        <v>1408</v>
      </c>
      <c r="M26" s="59">
        <f t="shared" si="55"/>
        <v>1861</v>
      </c>
      <c r="N26" s="59">
        <f t="shared" si="55"/>
        <v>1960</v>
      </c>
      <c r="O26" s="59">
        <f t="shared" si="55"/>
        <v>1122</v>
      </c>
      <c r="P26" s="59">
        <f t="shared" si="55"/>
        <v>4994</v>
      </c>
      <c r="Q26" s="59">
        <f t="shared" si="55"/>
        <v>1204</v>
      </c>
      <c r="R26" s="59">
        <f t="shared" si="55"/>
        <v>827</v>
      </c>
      <c r="S26" s="59">
        <f t="shared" si="55"/>
        <v>193</v>
      </c>
      <c r="T26" s="59">
        <f t="shared" si="55"/>
        <v>68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25507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136000</v>
      </c>
      <c r="E27" s="60">
        <f t="shared" si="59"/>
        <v>114800</v>
      </c>
      <c r="F27" s="60">
        <f t="shared" si="59"/>
        <v>113280</v>
      </c>
      <c r="G27" s="60">
        <f t="shared" si="59"/>
        <v>119600</v>
      </c>
      <c r="H27" s="60">
        <f t="shared" si="59"/>
        <v>129060</v>
      </c>
      <c r="I27" s="60">
        <f t="shared" si="59"/>
        <v>140850</v>
      </c>
      <c r="J27" s="60">
        <f t="shared" si="59"/>
        <v>142830</v>
      </c>
      <c r="K27" s="60">
        <f t="shared" si="59"/>
        <v>111420</v>
      </c>
      <c r="L27" s="60">
        <f t="shared" si="59"/>
        <v>126720</v>
      </c>
      <c r="M27" s="60">
        <f t="shared" si="59"/>
        <v>167490</v>
      </c>
      <c r="N27" s="60">
        <f t="shared" si="59"/>
        <v>176400</v>
      </c>
      <c r="O27" s="60">
        <f t="shared" si="59"/>
        <v>100980</v>
      </c>
      <c r="P27" s="60">
        <f t="shared" si="59"/>
        <v>449460</v>
      </c>
      <c r="Q27" s="60">
        <f t="shared" si="59"/>
        <v>108880</v>
      </c>
      <c r="R27" s="60">
        <f t="shared" si="59"/>
        <v>74430</v>
      </c>
      <c r="S27" s="60">
        <f t="shared" si="59"/>
        <v>17370</v>
      </c>
      <c r="T27" s="60">
        <f t="shared" si="59"/>
        <v>6120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2235690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1</v>
      </c>
      <c r="L28" s="59">
        <f t="shared" si="63"/>
        <v>3</v>
      </c>
      <c r="M28" s="59">
        <f t="shared" si="63"/>
        <v>44</v>
      </c>
      <c r="N28" s="59">
        <f t="shared" si="63"/>
        <v>119</v>
      </c>
      <c r="O28" s="59">
        <f t="shared" si="63"/>
        <v>134</v>
      </c>
      <c r="P28" s="59">
        <f t="shared" si="63"/>
        <v>221</v>
      </c>
      <c r="Q28" s="59">
        <f t="shared" si="63"/>
        <v>360</v>
      </c>
      <c r="R28" s="59">
        <f t="shared" si="63"/>
        <v>253</v>
      </c>
      <c r="S28" s="59">
        <f t="shared" si="63"/>
        <v>310</v>
      </c>
      <c r="T28" s="59">
        <f t="shared" si="63"/>
        <v>432</v>
      </c>
      <c r="U28" s="59">
        <f t="shared" si="63"/>
        <v>563</v>
      </c>
      <c r="V28" s="59">
        <f t="shared" si="63"/>
        <v>266</v>
      </c>
      <c r="W28" s="59">
        <f t="shared" si="63"/>
        <v>213</v>
      </c>
      <c r="X28" s="14">
        <f t="shared" si="63"/>
        <v>38</v>
      </c>
      <c r="Y28" s="14">
        <f t="shared" si="63"/>
        <v>81</v>
      </c>
      <c r="Z28" s="14">
        <f t="shared" si="63"/>
        <v>112</v>
      </c>
      <c r="AA28" s="14">
        <f t="shared" si="63"/>
        <v>140</v>
      </c>
      <c r="AB28" s="14">
        <f t="shared" si="63"/>
        <v>195</v>
      </c>
      <c r="AC28" s="14">
        <f t="shared" si="63"/>
        <v>136</v>
      </c>
      <c r="AD28" s="14">
        <f t="shared" si="63"/>
        <v>123</v>
      </c>
      <c r="AE28" s="14">
        <f t="shared" si="63"/>
        <v>100</v>
      </c>
      <c r="AF28" s="14">
        <f t="shared" si="63"/>
        <v>77</v>
      </c>
      <c r="AG28" s="14">
        <f t="shared" ref="AG28:AH28" si="64">AG83+AG138</f>
        <v>66</v>
      </c>
      <c r="AH28" s="14">
        <f t="shared" si="64"/>
        <v>71</v>
      </c>
      <c r="AI28" s="14">
        <f t="shared" ref="AI28:AJ28" si="65">AI83+AI138</f>
        <v>109</v>
      </c>
      <c r="AJ28" s="14">
        <f t="shared" si="65"/>
        <v>117</v>
      </c>
      <c r="AK28" s="14">
        <f t="shared" ref="AK28:AL28" si="66">AK83+AK138</f>
        <v>106</v>
      </c>
      <c r="AL28" s="14">
        <f t="shared" si="66"/>
        <v>96</v>
      </c>
      <c r="AM28" s="14">
        <f t="shared" si="63"/>
        <v>26</v>
      </c>
      <c r="AN28" s="17">
        <f t="shared" si="10"/>
        <v>4512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110</v>
      </c>
      <c r="L29" s="60">
        <f t="shared" si="67"/>
        <v>350</v>
      </c>
      <c r="M29" s="60">
        <f t="shared" si="67"/>
        <v>4950</v>
      </c>
      <c r="N29" s="60">
        <f t="shared" si="67"/>
        <v>13050</v>
      </c>
      <c r="O29" s="60">
        <f t="shared" si="67"/>
        <v>16180</v>
      </c>
      <c r="P29" s="60">
        <f t="shared" si="67"/>
        <v>26010</v>
      </c>
      <c r="Q29" s="60">
        <f t="shared" si="67"/>
        <v>37217</v>
      </c>
      <c r="R29" s="60">
        <f t="shared" si="67"/>
        <v>27689</v>
      </c>
      <c r="S29" s="60">
        <f t="shared" si="67"/>
        <v>38202</v>
      </c>
      <c r="T29" s="60">
        <f t="shared" si="67"/>
        <v>62065</v>
      </c>
      <c r="U29" s="60">
        <f t="shared" si="67"/>
        <v>87510</v>
      </c>
      <c r="V29" s="60">
        <f t="shared" si="67"/>
        <v>40031.43</v>
      </c>
      <c r="W29" s="60">
        <f t="shared" si="67"/>
        <v>33141.33</v>
      </c>
      <c r="X29" s="15">
        <f t="shared" si="67"/>
        <v>6745</v>
      </c>
      <c r="Y29" s="15">
        <f t="shared" si="67"/>
        <v>15778</v>
      </c>
      <c r="Z29" s="15">
        <f t="shared" si="67"/>
        <v>21653.81</v>
      </c>
      <c r="AA29" s="15">
        <f t="shared" si="67"/>
        <v>39289.19</v>
      </c>
      <c r="AB29" s="15">
        <f t="shared" si="67"/>
        <v>57309.5</v>
      </c>
      <c r="AC29" s="15">
        <f t="shared" si="67"/>
        <v>39161.5</v>
      </c>
      <c r="AD29" s="15">
        <f t="shared" si="67"/>
        <v>39679</v>
      </c>
      <c r="AE29" s="15">
        <f t="shared" si="67"/>
        <v>33078</v>
      </c>
      <c r="AF29" s="15">
        <f t="shared" si="67"/>
        <v>24368</v>
      </c>
      <c r="AG29" s="15">
        <f t="shared" ref="AG29:AH29" si="68">AG84+AG139</f>
        <v>19285</v>
      </c>
      <c r="AH29" s="15">
        <f t="shared" si="68"/>
        <v>23128</v>
      </c>
      <c r="AI29" s="15">
        <f t="shared" ref="AI29:AJ29" si="69">AI84+AI139</f>
        <v>37023</v>
      </c>
      <c r="AJ29" s="15">
        <f t="shared" si="69"/>
        <v>39897</v>
      </c>
      <c r="AK29" s="15">
        <f t="shared" ref="AK29:AL29" si="70">AK84+AK139</f>
        <v>34708</v>
      </c>
      <c r="AL29" s="15">
        <f t="shared" si="70"/>
        <v>31344</v>
      </c>
      <c r="AM29" s="15">
        <f t="shared" si="67"/>
        <v>7774</v>
      </c>
      <c r="AN29" s="18">
        <f t="shared" si="10"/>
        <v>856726.76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3695</v>
      </c>
      <c r="S30" s="59">
        <f t="shared" si="71"/>
        <v>4609</v>
      </c>
      <c r="T30" s="59">
        <f t="shared" si="71"/>
        <v>4580</v>
      </c>
      <c r="U30" s="59">
        <f t="shared" si="71"/>
        <v>5392</v>
      </c>
      <c r="V30" s="59">
        <f t="shared" si="71"/>
        <v>2946</v>
      </c>
      <c r="W30" s="59">
        <f t="shared" si="71"/>
        <v>2417</v>
      </c>
      <c r="X30" s="14">
        <f t="shared" si="71"/>
        <v>1486</v>
      </c>
      <c r="Y30" s="14">
        <f t="shared" si="71"/>
        <v>663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25788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444140</v>
      </c>
      <c r="S31" s="60">
        <f t="shared" si="75"/>
        <v>537443</v>
      </c>
      <c r="T31" s="60">
        <f t="shared" si="75"/>
        <v>540252</v>
      </c>
      <c r="U31" s="60">
        <f t="shared" si="75"/>
        <v>798526</v>
      </c>
      <c r="V31" s="60">
        <f t="shared" si="75"/>
        <v>480165</v>
      </c>
      <c r="W31" s="60">
        <f t="shared" si="75"/>
        <v>432936.25</v>
      </c>
      <c r="X31" s="15">
        <f t="shared" si="75"/>
        <v>269610</v>
      </c>
      <c r="Y31" s="15">
        <f t="shared" si="75"/>
        <v>214950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3718022.25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5263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5263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2094340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2094340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2861</v>
      </c>
      <c r="Z34" s="14">
        <f t="shared" si="87"/>
        <v>3369</v>
      </c>
      <c r="AA34" s="14">
        <f t="shared" si="87"/>
        <v>5255</v>
      </c>
      <c r="AB34" s="14">
        <f t="shared" si="87"/>
        <v>5555</v>
      </c>
      <c r="AC34" s="14">
        <f t="shared" si="87"/>
        <v>4343</v>
      </c>
      <c r="AD34" s="14">
        <f t="shared" si="87"/>
        <v>2857</v>
      </c>
      <c r="AE34" s="14">
        <f t="shared" si="87"/>
        <v>1559</v>
      </c>
      <c r="AF34" s="14">
        <f t="shared" si="87"/>
        <v>1941</v>
      </c>
      <c r="AG34" s="14">
        <f t="shared" ref="AG34:AH34" si="88">AG89+AG144</f>
        <v>1783</v>
      </c>
      <c r="AH34" s="14">
        <f t="shared" si="88"/>
        <v>2207</v>
      </c>
      <c r="AI34" s="14">
        <f t="shared" ref="AI34:AJ34" si="89">AI89+AI144</f>
        <v>1745</v>
      </c>
      <c r="AJ34" s="14">
        <f t="shared" si="89"/>
        <v>2049</v>
      </c>
      <c r="AK34" s="14">
        <f t="shared" ref="AK34:AL34" si="90">AK89+AK144</f>
        <v>1963</v>
      </c>
      <c r="AL34" s="14">
        <f t="shared" si="90"/>
        <v>3247</v>
      </c>
      <c r="AM34" s="14">
        <f t="shared" si="87"/>
        <v>1</v>
      </c>
      <c r="AN34" s="17">
        <f t="shared" si="10"/>
        <v>40735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854240</v>
      </c>
      <c r="Z35" s="15">
        <f t="shared" si="91"/>
        <v>944980</v>
      </c>
      <c r="AA35" s="15">
        <f t="shared" si="91"/>
        <v>1818844.41</v>
      </c>
      <c r="AB35" s="15">
        <f t="shared" si="91"/>
        <v>2416985</v>
      </c>
      <c r="AC35" s="15">
        <f t="shared" si="91"/>
        <v>1891090.97</v>
      </c>
      <c r="AD35" s="15">
        <f t="shared" si="91"/>
        <v>1117420</v>
      </c>
      <c r="AE35" s="15">
        <f t="shared" si="91"/>
        <v>729335</v>
      </c>
      <c r="AF35" s="15">
        <f t="shared" si="91"/>
        <v>778049</v>
      </c>
      <c r="AG35" s="15">
        <f t="shared" ref="AG35:AH35" si="92">AG90+AG145</f>
        <v>743380</v>
      </c>
      <c r="AH35" s="15">
        <f t="shared" si="92"/>
        <v>875105</v>
      </c>
      <c r="AI35" s="15">
        <f t="shared" ref="AI35:AJ35" si="93">AI90+AI145</f>
        <v>824870</v>
      </c>
      <c r="AJ35" s="15">
        <f t="shared" si="93"/>
        <v>937428</v>
      </c>
      <c r="AK35" s="15">
        <f t="shared" ref="AK35:AL35" si="94">AK90+AK145</f>
        <v>982048.72</v>
      </c>
      <c r="AL35" s="15">
        <f t="shared" si="94"/>
        <v>2257044</v>
      </c>
      <c r="AM35" s="15">
        <f t="shared" si="91"/>
        <v>2010</v>
      </c>
      <c r="AN35" s="18">
        <f t="shared" si="10"/>
        <v>17172830.100000001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7991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7991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3324256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3324256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5165</v>
      </c>
      <c r="AE38" s="14">
        <f t="shared" si="103"/>
        <v>5748</v>
      </c>
      <c r="AF38" s="14">
        <f t="shared" si="103"/>
        <v>3527</v>
      </c>
      <c r="AG38" s="14">
        <f t="shared" ref="AG38:AH38" si="104">AG93+AG148</f>
        <v>6572</v>
      </c>
      <c r="AH38" s="14">
        <f t="shared" si="104"/>
        <v>7311</v>
      </c>
      <c r="AI38" s="14">
        <f t="shared" ref="AI38:AJ38" si="105">AI93+AI148</f>
        <v>2892</v>
      </c>
      <c r="AJ38" s="14">
        <f t="shared" si="105"/>
        <v>3713</v>
      </c>
      <c r="AK38" s="14">
        <f t="shared" ref="AK38:AL38" si="106">AK93+AK148</f>
        <v>2949</v>
      </c>
      <c r="AL38" s="14">
        <f t="shared" si="106"/>
        <v>3073</v>
      </c>
      <c r="AM38" s="14">
        <f t="shared" si="103"/>
        <v>0</v>
      </c>
      <c r="AN38" s="17">
        <f t="shared" si="10"/>
        <v>40950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2401725</v>
      </c>
      <c r="AE39" s="15">
        <f t="shared" si="107"/>
        <v>2678568</v>
      </c>
      <c r="AF39" s="15">
        <f t="shared" si="107"/>
        <v>1643582</v>
      </c>
      <c r="AG39" s="15">
        <f t="shared" ref="AG39:AH39" si="108">AG94+AG149</f>
        <v>3062552</v>
      </c>
      <c r="AH39" s="15">
        <f t="shared" si="108"/>
        <v>3406926</v>
      </c>
      <c r="AI39" s="15">
        <f t="shared" ref="AI39:AJ39" si="109">AI94+AI149</f>
        <v>1454676</v>
      </c>
      <c r="AJ39" s="15">
        <f t="shared" si="109"/>
        <v>2285722.7999999998</v>
      </c>
      <c r="AK39" s="15">
        <f t="shared" ref="AK39:AL39" si="110">AK94+AK149</f>
        <v>1816192</v>
      </c>
      <c r="AL39" s="15">
        <f t="shared" si="110"/>
        <v>1871457</v>
      </c>
      <c r="AM39" s="15">
        <f t="shared" si="107"/>
        <v>0</v>
      </c>
      <c r="AN39" s="18">
        <f t="shared" si="10"/>
        <v>20621400.800000001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148</v>
      </c>
      <c r="S40" s="59">
        <f t="shared" si="111"/>
        <v>657</v>
      </c>
      <c r="T40" s="59">
        <f t="shared" si="111"/>
        <v>253</v>
      </c>
      <c r="U40" s="59">
        <f t="shared" si="111"/>
        <v>4124</v>
      </c>
      <c r="V40" s="59">
        <f t="shared" si="111"/>
        <v>5310</v>
      </c>
      <c r="W40" s="59">
        <f t="shared" si="111"/>
        <v>6844</v>
      </c>
      <c r="X40" s="14">
        <f t="shared" si="111"/>
        <v>10140</v>
      </c>
      <c r="Y40" s="14">
        <f t="shared" si="111"/>
        <v>6204</v>
      </c>
      <c r="Z40" s="14">
        <f t="shared" si="111"/>
        <v>5594</v>
      </c>
      <c r="AA40" s="14">
        <f t="shared" si="111"/>
        <v>12135</v>
      </c>
      <c r="AB40" s="14">
        <f t="shared" si="111"/>
        <v>8741</v>
      </c>
      <c r="AC40" s="14">
        <f t="shared" si="111"/>
        <v>11544</v>
      </c>
      <c r="AD40" s="14">
        <f t="shared" si="111"/>
        <v>14827</v>
      </c>
      <c r="AE40" s="14">
        <f t="shared" si="111"/>
        <v>13365</v>
      </c>
      <c r="AF40" s="14">
        <f t="shared" si="111"/>
        <v>11395</v>
      </c>
      <c r="AG40" s="14">
        <f t="shared" ref="AG40:AH40" si="112">AG95+AG150</f>
        <v>12233</v>
      </c>
      <c r="AH40" s="14">
        <f t="shared" si="112"/>
        <v>8101</v>
      </c>
      <c r="AI40" s="14">
        <f t="shared" ref="AI40:AJ40" si="113">AI95+AI150</f>
        <v>4068</v>
      </c>
      <c r="AJ40" s="14">
        <f t="shared" si="113"/>
        <v>1688</v>
      </c>
      <c r="AK40" s="14">
        <f t="shared" ref="AK40:AL40" si="114">AK95+AK150</f>
        <v>875</v>
      </c>
      <c r="AL40" s="14">
        <f t="shared" si="114"/>
        <v>86</v>
      </c>
      <c r="AM40" s="14">
        <f t="shared" si="111"/>
        <v>0</v>
      </c>
      <c r="AN40" s="17">
        <f t="shared" si="10"/>
        <v>138332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3108</v>
      </c>
      <c r="S41" s="60">
        <f t="shared" si="115"/>
        <v>15180</v>
      </c>
      <c r="T41" s="60">
        <f t="shared" si="115"/>
        <v>6222</v>
      </c>
      <c r="U41" s="60">
        <f t="shared" si="115"/>
        <v>287215</v>
      </c>
      <c r="V41" s="60">
        <f t="shared" si="115"/>
        <v>326814</v>
      </c>
      <c r="W41" s="60">
        <f t="shared" si="115"/>
        <v>440400.85</v>
      </c>
      <c r="X41" s="15">
        <f t="shared" si="115"/>
        <v>684126</v>
      </c>
      <c r="Y41" s="15">
        <f t="shared" si="115"/>
        <v>474502</v>
      </c>
      <c r="Z41" s="15">
        <f t="shared" si="115"/>
        <v>370720.9</v>
      </c>
      <c r="AA41" s="15">
        <f t="shared" si="115"/>
        <v>767101.53</v>
      </c>
      <c r="AB41" s="15">
        <f t="shared" si="115"/>
        <v>525997.83800000011</v>
      </c>
      <c r="AC41" s="15">
        <f t="shared" si="115"/>
        <v>808647.95000000007</v>
      </c>
      <c r="AD41" s="15">
        <f t="shared" si="115"/>
        <v>1053690.96</v>
      </c>
      <c r="AE41" s="15">
        <f t="shared" si="115"/>
        <v>1194252.1300000001</v>
      </c>
      <c r="AF41" s="15">
        <f t="shared" si="115"/>
        <v>937658.69000000018</v>
      </c>
      <c r="AG41" s="15">
        <f t="shared" ref="AG41:AH41" si="116">AG96+AG151</f>
        <v>1118575.67</v>
      </c>
      <c r="AH41" s="15">
        <f t="shared" si="116"/>
        <v>684166.55</v>
      </c>
      <c r="AI41" s="15">
        <f t="shared" ref="AI41:AJ41" si="117">AI96+AI151</f>
        <v>228497.64269999997</v>
      </c>
      <c r="AJ41" s="15">
        <f t="shared" si="117"/>
        <v>161318.96100000001</v>
      </c>
      <c r="AK41" s="15">
        <f t="shared" ref="AK41:AL41" si="118">AK96+AK151</f>
        <v>92413.17</v>
      </c>
      <c r="AL41" s="15">
        <f t="shared" si="118"/>
        <v>5690</v>
      </c>
      <c r="AM41" s="15">
        <f t="shared" si="115"/>
        <v>0</v>
      </c>
      <c r="AN41" s="18">
        <f t="shared" si="10"/>
        <v>10186299.841699999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691</v>
      </c>
      <c r="T42" s="59">
        <f t="shared" si="119"/>
        <v>1691</v>
      </c>
      <c r="U42" s="59">
        <f t="shared" si="119"/>
        <v>4144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6526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41460</v>
      </c>
      <c r="T43" s="60">
        <f t="shared" si="123"/>
        <v>101460</v>
      </c>
      <c r="U43" s="60">
        <f t="shared" si="123"/>
        <v>248640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391560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24</v>
      </c>
      <c r="Z46" s="14">
        <f t="shared" si="135"/>
        <v>75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99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1332</v>
      </c>
      <c r="Z47" s="15">
        <f t="shared" si="139"/>
        <v>4613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5945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736</v>
      </c>
      <c r="AH48" s="87">
        <f t="shared" si="144"/>
        <v>5391</v>
      </c>
      <c r="AI48" s="87">
        <f t="shared" ref="AI48:AJ48" si="145">AI103+AI159</f>
        <v>9091</v>
      </c>
      <c r="AJ48" s="87">
        <f t="shared" si="145"/>
        <v>2636</v>
      </c>
      <c r="AK48" s="87">
        <f t="shared" ref="AK48:AL48" si="146">AK103+AK159</f>
        <v>5760</v>
      </c>
      <c r="AL48" s="87">
        <f t="shared" si="146"/>
        <v>3519</v>
      </c>
      <c r="AM48" s="87">
        <f t="shared" si="143"/>
        <v>0</v>
      </c>
      <c r="AN48" s="87">
        <f t="shared" si="10"/>
        <v>27133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161674.64000000001</v>
      </c>
      <c r="AH49" s="88">
        <f t="shared" si="148"/>
        <v>927049.63</v>
      </c>
      <c r="AI49" s="88">
        <f t="shared" ref="AI49:AJ49" si="149">AI104+AI160</f>
        <v>1540528.8355</v>
      </c>
      <c r="AJ49" s="88">
        <f t="shared" si="149"/>
        <v>780203.0630000002</v>
      </c>
      <c r="AK49" s="88">
        <f t="shared" ref="AK49:AL49" si="150">AK104+AK160</f>
        <v>1444187.7400000002</v>
      </c>
      <c r="AL49" s="88">
        <f t="shared" si="150"/>
        <v>899653.34299999999</v>
      </c>
      <c r="AM49" s="88">
        <f t="shared" si="147"/>
        <v>40.78</v>
      </c>
      <c r="AN49" s="88">
        <f t="shared" si="10"/>
        <v>5753338.0315000014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73</v>
      </c>
      <c r="AE50" s="87">
        <f t="shared" si="151"/>
        <v>137</v>
      </c>
      <c r="AF50" s="87">
        <f t="shared" si="151"/>
        <v>345</v>
      </c>
      <c r="AG50" s="87">
        <f t="shared" ref="AG50:AH50" si="152">AG105+AG161</f>
        <v>121</v>
      </c>
      <c r="AH50" s="87">
        <f t="shared" si="152"/>
        <v>120</v>
      </c>
      <c r="AI50" s="87">
        <f t="shared" ref="AI50:AJ50" si="153">AI105+AI161</f>
        <v>87</v>
      </c>
      <c r="AJ50" s="87">
        <f t="shared" si="153"/>
        <v>215</v>
      </c>
      <c r="AK50" s="87">
        <f t="shared" ref="AK50:AL50" si="154">AK105+AK161</f>
        <v>9</v>
      </c>
      <c r="AL50" s="87">
        <f t="shared" si="154"/>
        <v>0</v>
      </c>
      <c r="AM50" s="87">
        <f t="shared" si="151"/>
        <v>0</v>
      </c>
      <c r="AN50" s="87">
        <f t="shared" si="10"/>
        <v>1107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17368.510000000002</v>
      </c>
      <c r="AE51" s="88">
        <f t="shared" si="155"/>
        <v>43461.87</v>
      </c>
      <c r="AF51" s="88">
        <f t="shared" si="155"/>
        <v>79522.373999999982</v>
      </c>
      <c r="AG51" s="88">
        <f t="shared" ref="AG51:AH51" si="156">AG106+AG162</f>
        <v>40430.895000000004</v>
      </c>
      <c r="AH51" s="88">
        <f t="shared" si="156"/>
        <v>26825.46</v>
      </c>
      <c r="AI51" s="88">
        <f t="shared" ref="AI51:AJ51" si="157">AI106+AI162</f>
        <v>25224.575000000001</v>
      </c>
      <c r="AJ51" s="88">
        <f t="shared" si="157"/>
        <v>62672.869999999995</v>
      </c>
      <c r="AK51" s="88">
        <f t="shared" ref="AK51:AL51" si="158">AK106+AK162</f>
        <v>4526.2579999999998</v>
      </c>
      <c r="AL51" s="88">
        <f t="shared" si="158"/>
        <v>1807</v>
      </c>
      <c r="AM51" s="88">
        <f t="shared" si="155"/>
        <v>0</v>
      </c>
      <c r="AN51" s="88">
        <f t="shared" si="10"/>
        <v>301839.81199999998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818</v>
      </c>
      <c r="AC52" s="14">
        <f t="shared" si="159"/>
        <v>449</v>
      </c>
      <c r="AD52" s="14">
        <f t="shared" si="159"/>
        <v>1784</v>
      </c>
      <c r="AE52" s="14">
        <f t="shared" si="159"/>
        <v>1495</v>
      </c>
      <c r="AF52" s="14">
        <f t="shared" si="159"/>
        <v>1360</v>
      </c>
      <c r="AG52" s="14">
        <f t="shared" ref="AG52:AH52" si="160">AG107+AG162</f>
        <v>1445</v>
      </c>
      <c r="AH52" s="14">
        <f t="shared" si="160"/>
        <v>1701</v>
      </c>
      <c r="AI52" s="14">
        <f t="shared" ref="AI52:AJ52" si="161">AI107+AI162</f>
        <v>1821</v>
      </c>
      <c r="AJ52" s="14">
        <f t="shared" si="161"/>
        <v>1780</v>
      </c>
      <c r="AK52" s="14">
        <f t="shared" ref="AK52:AL52" si="162">AK107+AK162</f>
        <v>3256</v>
      </c>
      <c r="AL52" s="14">
        <f t="shared" si="162"/>
        <v>2285</v>
      </c>
      <c r="AM52" s="14">
        <f t="shared" si="159"/>
        <v>7</v>
      </c>
      <c r="AN52" s="17">
        <f t="shared" si="10"/>
        <v>18201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137424</v>
      </c>
      <c r="AC53" s="15">
        <f t="shared" si="163"/>
        <v>68232</v>
      </c>
      <c r="AD53" s="15">
        <f t="shared" si="163"/>
        <v>288644</v>
      </c>
      <c r="AE53" s="15">
        <f t="shared" si="163"/>
        <v>261397</v>
      </c>
      <c r="AF53" s="15">
        <f t="shared" si="163"/>
        <v>252493</v>
      </c>
      <c r="AG53" s="15">
        <f t="shared" ref="AG53:AH53" si="164">AG108+AG163</f>
        <v>251889</v>
      </c>
      <c r="AH53" s="15">
        <f t="shared" si="164"/>
        <v>309365</v>
      </c>
      <c r="AI53" s="15">
        <f t="shared" ref="AI53:AJ53" si="165">AI108+AI163</f>
        <v>357564.61</v>
      </c>
      <c r="AJ53" s="15">
        <f t="shared" si="165"/>
        <v>342706</v>
      </c>
      <c r="AK53" s="15">
        <f t="shared" ref="AK53:AL53" si="166">AK108+AK163</f>
        <v>720909</v>
      </c>
      <c r="AL53" s="15">
        <f t="shared" si="166"/>
        <v>441402</v>
      </c>
      <c r="AM53" s="15">
        <f t="shared" si="163"/>
        <v>1083</v>
      </c>
      <c r="AN53" s="18">
        <f t="shared" si="10"/>
        <v>3433108.61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4552</v>
      </c>
      <c r="AI54" s="59">
        <f t="shared" si="167"/>
        <v>5704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10256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91477.77</v>
      </c>
      <c r="AI55" s="60">
        <f t="shared" si="170"/>
        <v>112842.83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204320.6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11-04-2025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4102</v>
      </c>
      <c r="E64" s="50">
        <f t="shared" ref="E64:AM64" si="172">E67+E69+E71+E73+E75+E77+E79+E81+E83+E85+E87+E89+E91+E93+E95+E97+E99+E101+E103+E105+E107+E109</f>
        <v>4940</v>
      </c>
      <c r="F64" s="50">
        <f t="shared" si="172"/>
        <v>5321</v>
      </c>
      <c r="G64" s="50">
        <f t="shared" si="172"/>
        <v>5975</v>
      </c>
      <c r="H64" s="50">
        <f t="shared" si="172"/>
        <v>6345</v>
      </c>
      <c r="I64" s="50">
        <f t="shared" si="172"/>
        <v>7010</v>
      </c>
      <c r="J64" s="50">
        <f t="shared" si="172"/>
        <v>7457</v>
      </c>
      <c r="K64" s="50">
        <f t="shared" si="172"/>
        <v>7039</v>
      </c>
      <c r="L64" s="50">
        <f t="shared" si="172"/>
        <v>6198</v>
      </c>
      <c r="M64" s="50">
        <f t="shared" si="172"/>
        <v>7830</v>
      </c>
      <c r="N64" s="50">
        <f t="shared" si="172"/>
        <v>7588</v>
      </c>
      <c r="O64" s="50">
        <f t="shared" si="172"/>
        <v>6847</v>
      </c>
      <c r="P64" s="50">
        <f t="shared" si="172"/>
        <v>10331</v>
      </c>
      <c r="Q64" s="50">
        <f t="shared" si="172"/>
        <v>8040</v>
      </c>
      <c r="R64" s="50">
        <f t="shared" si="172"/>
        <v>8006</v>
      </c>
      <c r="S64" s="50">
        <f t="shared" si="172"/>
        <v>10858</v>
      </c>
      <c r="T64" s="50">
        <f t="shared" si="172"/>
        <v>10957</v>
      </c>
      <c r="U64" s="50">
        <f t="shared" si="172"/>
        <v>19975</v>
      </c>
      <c r="V64" s="50">
        <f t="shared" si="172"/>
        <v>13127</v>
      </c>
      <c r="W64" s="50">
        <f t="shared" si="172"/>
        <v>21372</v>
      </c>
      <c r="X64" s="50">
        <f t="shared" si="172"/>
        <v>6859</v>
      </c>
      <c r="Y64" s="50">
        <f t="shared" si="172"/>
        <v>9785</v>
      </c>
      <c r="Z64" s="50">
        <f t="shared" si="172"/>
        <v>12510</v>
      </c>
      <c r="AA64" s="50">
        <f t="shared" si="172"/>
        <v>21105</v>
      </c>
      <c r="AB64" s="50">
        <f t="shared" si="172"/>
        <v>16166</v>
      </c>
      <c r="AC64" s="50">
        <f t="shared" si="172"/>
        <v>24647</v>
      </c>
      <c r="AD64" s="50">
        <f t="shared" si="172"/>
        <v>26161</v>
      </c>
      <c r="AE64" s="50">
        <f t="shared" si="172"/>
        <v>24374</v>
      </c>
      <c r="AF64" s="50">
        <f t="shared" si="172"/>
        <v>20635</v>
      </c>
      <c r="AG64" s="50">
        <f t="shared" si="172"/>
        <v>24890</v>
      </c>
      <c r="AH64" s="50">
        <f t="shared" si="172"/>
        <v>32704</v>
      </c>
      <c r="AI64" s="50">
        <f t="shared" si="172"/>
        <v>28002</v>
      </c>
      <c r="AJ64" s="50">
        <f t="shared" si="172"/>
        <v>15232</v>
      </c>
      <c r="AK64" s="50">
        <f t="shared" ref="AK64:AL64" si="173">AK67+AK69+AK71+AK73+AK75+AK77+AK79+AK81+AK83+AK85+AK87+AK89+AK91+AK93+AK95+AK97+AK99+AK101+AK103+AK105+AK107+AK109</f>
        <v>17497</v>
      </c>
      <c r="AL64" s="50">
        <f t="shared" si="173"/>
        <v>17081</v>
      </c>
      <c r="AM64" s="50">
        <f t="shared" si="172"/>
        <v>34</v>
      </c>
      <c r="AN64" s="31">
        <f>SUM(D64:AM64)</f>
        <v>477000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439290</v>
      </c>
      <c r="E65" s="51">
        <f t="shared" ref="E65:AM65" si="174">E68+E70+E72+E74+E76+E78+E80+E82+E84+E86+E88+E90+E92+E94+E96+E98+E100+E102+E104+E106+E108+E110</f>
        <v>544930</v>
      </c>
      <c r="F65" s="51">
        <f t="shared" si="174"/>
        <v>586165</v>
      </c>
      <c r="G65" s="51">
        <f t="shared" si="174"/>
        <v>650312</v>
      </c>
      <c r="H65" s="51">
        <f t="shared" si="174"/>
        <v>700583</v>
      </c>
      <c r="I65" s="51">
        <f t="shared" si="174"/>
        <v>803448</v>
      </c>
      <c r="J65" s="51">
        <f t="shared" si="174"/>
        <v>853372</v>
      </c>
      <c r="K65" s="51">
        <f t="shared" si="174"/>
        <v>824075</v>
      </c>
      <c r="L65" s="51">
        <f t="shared" si="174"/>
        <v>712096</v>
      </c>
      <c r="M65" s="51">
        <f t="shared" si="174"/>
        <v>920870</v>
      </c>
      <c r="N65" s="51">
        <f t="shared" si="174"/>
        <v>878476</v>
      </c>
      <c r="O65" s="51">
        <f t="shared" si="174"/>
        <v>892167</v>
      </c>
      <c r="P65" s="51">
        <f t="shared" si="174"/>
        <v>1255311</v>
      </c>
      <c r="Q65" s="51">
        <f t="shared" si="174"/>
        <v>1216779</v>
      </c>
      <c r="R65" s="51">
        <f t="shared" si="174"/>
        <v>1224193</v>
      </c>
      <c r="S65" s="51">
        <f t="shared" si="174"/>
        <v>1810279</v>
      </c>
      <c r="T65" s="51">
        <f t="shared" si="174"/>
        <v>1847376.3</v>
      </c>
      <c r="U65" s="51">
        <f t="shared" si="174"/>
        <v>4226686</v>
      </c>
      <c r="V65" s="51">
        <f t="shared" si="174"/>
        <v>3052723.5500000003</v>
      </c>
      <c r="W65" s="51">
        <f t="shared" si="174"/>
        <v>6637922.7699999996</v>
      </c>
      <c r="X65" s="51">
        <f t="shared" si="174"/>
        <v>1798391.5</v>
      </c>
      <c r="Y65" s="51">
        <f t="shared" si="174"/>
        <v>3291274.65</v>
      </c>
      <c r="Z65" s="51">
        <f t="shared" si="174"/>
        <v>3427542.2399999998</v>
      </c>
      <c r="AA65" s="51">
        <f t="shared" si="174"/>
        <v>5410904.1299999999</v>
      </c>
      <c r="AB65" s="51">
        <f t="shared" si="174"/>
        <v>3776866.3411916373</v>
      </c>
      <c r="AC65" s="51">
        <f t="shared" si="174"/>
        <v>6560714.4566019708</v>
      </c>
      <c r="AD65" s="51">
        <f t="shared" si="174"/>
        <v>6369579.6973410025</v>
      </c>
      <c r="AE65" s="51">
        <f t="shared" si="174"/>
        <v>6944134.5528854486</v>
      </c>
      <c r="AF65" s="51">
        <f t="shared" si="174"/>
        <v>5764394.0082981437</v>
      </c>
      <c r="AG65" s="51">
        <f t="shared" si="174"/>
        <v>7323960.6813047538</v>
      </c>
      <c r="AH65" s="51">
        <f t="shared" si="174"/>
        <v>9781878.7030000016</v>
      </c>
      <c r="AI65" s="51">
        <f t="shared" si="174"/>
        <v>7297181.5014254153</v>
      </c>
      <c r="AJ65" s="51">
        <f t="shared" si="174"/>
        <v>9326599.159</v>
      </c>
      <c r="AK65" s="51">
        <f t="shared" ref="AK65:AL65" si="175">AK68+AK70+AK72+AK74+AK76+AK78+AK80+AK82+AK84+AK86+AK88+AK90+AK92+AK94+AK96+AK98+AK100+AK102+AK104+AK106+AK108+AK110</f>
        <v>9741389.7990000006</v>
      </c>
      <c r="AL65" s="51">
        <f t="shared" si="175"/>
        <v>13757924.7708</v>
      </c>
      <c r="AM65" s="51">
        <f t="shared" si="174"/>
        <v>61580.639999999999</v>
      </c>
      <c r="AN65" s="33">
        <f>SUM(D65:AM65)</f>
        <v>130711371.45084837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665</v>
      </c>
      <c r="E67" s="59">
        <v>708</v>
      </c>
      <c r="F67" s="59">
        <v>602</v>
      </c>
      <c r="G67" s="59">
        <v>541</v>
      </c>
      <c r="H67" s="59">
        <v>539</v>
      </c>
      <c r="I67" s="59">
        <v>640</v>
      </c>
      <c r="J67" s="59">
        <v>433</v>
      </c>
      <c r="K67" s="59">
        <v>915</v>
      </c>
      <c r="L67" s="59">
        <v>491</v>
      </c>
      <c r="M67" s="59">
        <v>775</v>
      </c>
      <c r="N67" s="59">
        <v>615</v>
      </c>
      <c r="O67" s="59">
        <v>705</v>
      </c>
      <c r="P67" s="59">
        <v>636</v>
      </c>
      <c r="Q67" s="59">
        <v>1116</v>
      </c>
      <c r="R67" s="59">
        <v>716</v>
      </c>
      <c r="S67" s="59">
        <v>1053</v>
      </c>
      <c r="T67" s="59">
        <v>975</v>
      </c>
      <c r="U67" s="59">
        <v>383</v>
      </c>
      <c r="V67" s="59">
        <v>331</v>
      </c>
      <c r="W67" s="59">
        <v>222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2025'!I9</f>
        <v>0</v>
      </c>
      <c r="AN67" s="17">
        <f t="shared" ref="AN67:AN110" si="176">SUM(D67:AM67)</f>
        <v>13061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73290</v>
      </c>
      <c r="E68" s="60">
        <v>78240</v>
      </c>
      <c r="F68" s="60">
        <v>66420</v>
      </c>
      <c r="G68" s="60">
        <v>59710</v>
      </c>
      <c r="H68" s="60">
        <v>59470</v>
      </c>
      <c r="I68" s="60">
        <v>80560</v>
      </c>
      <c r="J68" s="60">
        <v>69410</v>
      </c>
      <c r="K68" s="60">
        <v>140130</v>
      </c>
      <c r="L68" s="60">
        <v>82050</v>
      </c>
      <c r="M68" s="60">
        <v>101450</v>
      </c>
      <c r="N68" s="60">
        <v>89730</v>
      </c>
      <c r="O68" s="60">
        <v>97320</v>
      </c>
      <c r="P68" s="60">
        <v>104855</v>
      </c>
      <c r="Q68" s="60">
        <v>160150</v>
      </c>
      <c r="R68" s="60">
        <v>125155</v>
      </c>
      <c r="S68" s="60">
        <v>194185</v>
      </c>
      <c r="T68" s="60">
        <v>161968</v>
      </c>
      <c r="U68" s="60">
        <v>94776</v>
      </c>
      <c r="V68" s="60">
        <v>118704.2</v>
      </c>
      <c r="W68" s="60">
        <v>82204.34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2025'!I10</f>
        <v>0</v>
      </c>
      <c r="AN68" s="18">
        <f t="shared" si="176"/>
        <v>2039777.54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290</v>
      </c>
      <c r="F69" s="59">
        <v>714</v>
      </c>
      <c r="G69" s="59">
        <v>1109</v>
      </c>
      <c r="H69" s="59">
        <v>1397</v>
      </c>
      <c r="I69" s="59">
        <v>788</v>
      </c>
      <c r="J69" s="59">
        <v>1531</v>
      </c>
      <c r="K69" s="59">
        <v>1203</v>
      </c>
      <c r="L69" s="59">
        <v>1139</v>
      </c>
      <c r="M69" s="59">
        <v>1637</v>
      </c>
      <c r="N69" s="59">
        <v>1333</v>
      </c>
      <c r="O69" s="59">
        <v>1680</v>
      </c>
      <c r="P69" s="59">
        <v>1316</v>
      </c>
      <c r="Q69" s="59">
        <v>1086</v>
      </c>
      <c r="R69" s="59">
        <v>660</v>
      </c>
      <c r="S69" s="59">
        <v>70</v>
      </c>
      <c r="T69" s="59">
        <v>7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2025'!I11</f>
        <v>0</v>
      </c>
      <c r="AN69" s="17">
        <f t="shared" si="176"/>
        <v>15960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30660</v>
      </c>
      <c r="F70" s="60">
        <v>70665</v>
      </c>
      <c r="G70" s="60">
        <v>128152</v>
      </c>
      <c r="H70" s="60">
        <v>169563</v>
      </c>
      <c r="I70" s="60">
        <v>95868</v>
      </c>
      <c r="J70" s="60">
        <v>182202</v>
      </c>
      <c r="K70" s="60">
        <v>134255</v>
      </c>
      <c r="L70" s="60">
        <v>129746</v>
      </c>
      <c r="M70" s="60">
        <v>216370</v>
      </c>
      <c r="N70" s="60">
        <v>169066</v>
      </c>
      <c r="O70" s="60">
        <v>197682</v>
      </c>
      <c r="P70" s="60">
        <v>154848</v>
      </c>
      <c r="Q70" s="60">
        <v>149630</v>
      </c>
      <c r="R70" s="60">
        <v>85311</v>
      </c>
      <c r="S70" s="60">
        <v>9907</v>
      </c>
      <c r="T70" s="60">
        <v>1115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2025'!I12</f>
        <v>0</v>
      </c>
      <c r="AN70" s="18">
        <f t="shared" si="176"/>
        <v>1925040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800</v>
      </c>
      <c r="J71" s="59">
        <v>700</v>
      </c>
      <c r="K71" s="59">
        <v>478</v>
      </c>
      <c r="L71" s="59">
        <v>261</v>
      </c>
      <c r="M71" s="59">
        <v>635</v>
      </c>
      <c r="N71" s="59">
        <v>418</v>
      </c>
      <c r="O71" s="59">
        <v>696</v>
      </c>
      <c r="P71" s="59">
        <v>1069</v>
      </c>
      <c r="Q71" s="59">
        <v>2002</v>
      </c>
      <c r="R71" s="59">
        <v>160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2025'!I13</f>
        <v>0</v>
      </c>
      <c r="AN71" s="17">
        <f t="shared" si="176"/>
        <v>7219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112000</v>
      </c>
      <c r="J72" s="60">
        <v>98000</v>
      </c>
      <c r="K72" s="60">
        <v>66920</v>
      </c>
      <c r="L72" s="60">
        <v>36540</v>
      </c>
      <c r="M72" s="60">
        <v>92890</v>
      </c>
      <c r="N72" s="60">
        <v>67970</v>
      </c>
      <c r="O72" s="60">
        <v>106260</v>
      </c>
      <c r="P72" s="60">
        <v>135680</v>
      </c>
      <c r="Q72" s="60">
        <v>251970</v>
      </c>
      <c r="R72" s="60">
        <v>19200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2025'!I14</f>
        <v>0</v>
      </c>
      <c r="AN72" s="18">
        <f t="shared" si="176"/>
        <v>987430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427</v>
      </c>
      <c r="P73" s="59">
        <v>799</v>
      </c>
      <c r="Q73" s="59">
        <v>1447</v>
      </c>
      <c r="R73" s="59">
        <v>1547</v>
      </c>
      <c r="S73" s="59">
        <v>3275</v>
      </c>
      <c r="T73" s="59">
        <v>2951</v>
      </c>
      <c r="U73" s="59">
        <v>5369</v>
      </c>
      <c r="V73" s="59">
        <v>4274</v>
      </c>
      <c r="W73" s="59">
        <v>6413</v>
      </c>
      <c r="X73" s="14">
        <v>2395</v>
      </c>
      <c r="Y73" s="14">
        <v>3272</v>
      </c>
      <c r="Z73" s="14">
        <v>7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2025'!I15</f>
        <v>0</v>
      </c>
      <c r="AN73" s="17">
        <f t="shared" si="176"/>
        <v>32176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116415</v>
      </c>
      <c r="P74" s="60">
        <v>218168</v>
      </c>
      <c r="Q74" s="60">
        <v>401672</v>
      </c>
      <c r="R74" s="60">
        <v>445160</v>
      </c>
      <c r="S74" s="60">
        <v>956532</v>
      </c>
      <c r="T74" s="60">
        <v>968174.3</v>
      </c>
      <c r="U74" s="60">
        <v>2710019</v>
      </c>
      <c r="V74" s="60">
        <v>2087008.92</v>
      </c>
      <c r="W74" s="60">
        <v>3554900</v>
      </c>
      <c r="X74" s="15">
        <v>1357884.5</v>
      </c>
      <c r="Y74" s="15">
        <v>2199654.65</v>
      </c>
      <c r="Z74" s="15">
        <v>49340.92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2025'!I16</f>
        <v>0</v>
      </c>
      <c r="AN74" s="18">
        <f t="shared" si="176"/>
        <v>15064929.289999999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3411</v>
      </c>
      <c r="AA75" s="14">
        <v>3575</v>
      </c>
      <c r="AB75" s="14">
        <v>1972</v>
      </c>
      <c r="AC75" s="14">
        <v>1037</v>
      </c>
      <c r="AD75" s="14">
        <v>1216</v>
      </c>
      <c r="AE75" s="14">
        <v>1850</v>
      </c>
      <c r="AF75" s="14">
        <v>1820</v>
      </c>
      <c r="AG75" s="14">
        <v>1745</v>
      </c>
      <c r="AH75" s="14">
        <v>3126</v>
      </c>
      <c r="AI75" s="14">
        <v>2482</v>
      </c>
      <c r="AJ75" s="14">
        <v>2999</v>
      </c>
      <c r="AK75" s="14">
        <v>2533</v>
      </c>
      <c r="AL75" s="14">
        <v>4731</v>
      </c>
      <c r="AM75" s="14">
        <f>'Ingreso de Datos 2025'!I17</f>
        <v>0</v>
      </c>
      <c r="AN75" s="17">
        <f t="shared" si="176"/>
        <v>32497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2044938.7</v>
      </c>
      <c r="AA76" s="15">
        <v>2785669</v>
      </c>
      <c r="AB76" s="15">
        <v>1561613.521191637</v>
      </c>
      <c r="AC76" s="15">
        <v>1062726.0366019709</v>
      </c>
      <c r="AD76" s="15">
        <v>1306250.4173410027</v>
      </c>
      <c r="AE76" s="15">
        <v>1836852.8628854491</v>
      </c>
      <c r="AF76" s="15">
        <v>1924645.2982981438</v>
      </c>
      <c r="AG76" s="15">
        <v>1747038.3773047542</v>
      </c>
      <c r="AH76" s="15">
        <v>3284610.6</v>
      </c>
      <c r="AI76" s="15">
        <v>2680273.0398254143</v>
      </c>
      <c r="AJ76" s="15">
        <v>4654311.3499999996</v>
      </c>
      <c r="AK76" s="15">
        <v>4557547.0060000001</v>
      </c>
      <c r="AL76" s="15">
        <v>7976943.4378000004</v>
      </c>
      <c r="AM76" s="15">
        <f>'Ingreso de Datos 2025'!I18</f>
        <v>50594.86</v>
      </c>
      <c r="AN76" s="18">
        <f t="shared" si="176"/>
        <v>37474014.507248372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116</v>
      </c>
      <c r="AE77" s="17">
        <v>304</v>
      </c>
      <c r="AF77" s="17">
        <v>170</v>
      </c>
      <c r="AG77" s="17">
        <v>189</v>
      </c>
      <c r="AH77" s="17">
        <v>124</v>
      </c>
      <c r="AI77" s="17">
        <v>3</v>
      </c>
      <c r="AJ77" s="17">
        <v>35</v>
      </c>
      <c r="AK77" s="17">
        <v>46</v>
      </c>
      <c r="AL77" s="17">
        <v>44</v>
      </c>
      <c r="AM77" s="17">
        <f>'Ingreso de Datos 2025'!I19</f>
        <v>0</v>
      </c>
      <c r="AN77" s="17">
        <f t="shared" ref="AN77:AN80" si="177">SUM(D77:AM77)</f>
        <v>1031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144801.81</v>
      </c>
      <c r="AE78" s="18">
        <v>338429.69000000006</v>
      </c>
      <c r="AF78" s="18">
        <v>124075.64599999999</v>
      </c>
      <c r="AG78" s="18">
        <v>179135.09899999999</v>
      </c>
      <c r="AH78" s="18">
        <v>153224.693</v>
      </c>
      <c r="AI78" s="18">
        <v>35680.968399999998</v>
      </c>
      <c r="AJ78" s="18">
        <v>62339.114999999983</v>
      </c>
      <c r="AK78" s="18">
        <v>88857.904999999999</v>
      </c>
      <c r="AL78" s="18">
        <v>272583.99</v>
      </c>
      <c r="AM78" s="18">
        <f>'Ingreso de Datos 2025'!I20</f>
        <v>78</v>
      </c>
      <c r="AN78" s="18">
        <f t="shared" si="177"/>
        <v>1399206.9164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1737</v>
      </c>
      <c r="E79" s="14">
        <v>2507</v>
      </c>
      <c r="F79" s="14">
        <v>2589</v>
      </c>
      <c r="G79" s="14">
        <v>2830</v>
      </c>
      <c r="H79" s="14">
        <v>2975</v>
      </c>
      <c r="I79" s="14">
        <v>3217</v>
      </c>
      <c r="J79" s="14">
        <v>3206</v>
      </c>
      <c r="K79" s="14">
        <v>3204</v>
      </c>
      <c r="L79" s="14">
        <v>2896</v>
      </c>
      <c r="M79" s="14">
        <v>2878</v>
      </c>
      <c r="N79" s="14">
        <v>3143</v>
      </c>
      <c r="O79" s="14">
        <v>2083</v>
      </c>
      <c r="P79" s="14">
        <v>1296</v>
      </c>
      <c r="Q79" s="14">
        <v>825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2025'!I21</f>
        <v>0</v>
      </c>
      <c r="AN79" s="17">
        <f t="shared" si="177"/>
        <v>35386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230000</v>
      </c>
      <c r="E80" s="15">
        <v>321230</v>
      </c>
      <c r="F80" s="15">
        <v>335800</v>
      </c>
      <c r="G80" s="15">
        <v>342850</v>
      </c>
      <c r="H80" s="15">
        <v>342490</v>
      </c>
      <c r="I80" s="15">
        <v>374170</v>
      </c>
      <c r="J80" s="15">
        <v>360930</v>
      </c>
      <c r="K80" s="15">
        <v>371240</v>
      </c>
      <c r="L80" s="15">
        <v>336690</v>
      </c>
      <c r="M80" s="15">
        <v>337720</v>
      </c>
      <c r="N80" s="15">
        <v>362260</v>
      </c>
      <c r="O80" s="15">
        <v>257330</v>
      </c>
      <c r="P80" s="15">
        <v>166290</v>
      </c>
      <c r="Q80" s="15">
        <v>107260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2025'!I22</f>
        <v>0</v>
      </c>
      <c r="AN80" s="18">
        <f t="shared" si="177"/>
        <v>4246260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1700</v>
      </c>
      <c r="E81" s="59">
        <v>1435</v>
      </c>
      <c r="F81" s="59">
        <v>1416</v>
      </c>
      <c r="G81" s="59">
        <v>1495</v>
      </c>
      <c r="H81" s="59">
        <v>1434</v>
      </c>
      <c r="I81" s="59">
        <v>1565</v>
      </c>
      <c r="J81" s="59">
        <v>1587</v>
      </c>
      <c r="K81" s="59">
        <v>1238</v>
      </c>
      <c r="L81" s="59">
        <v>1408</v>
      </c>
      <c r="M81" s="59">
        <v>1861</v>
      </c>
      <c r="N81" s="59">
        <v>1960</v>
      </c>
      <c r="O81" s="59">
        <v>1122</v>
      </c>
      <c r="P81" s="59">
        <v>4994</v>
      </c>
      <c r="Q81" s="59">
        <v>1204</v>
      </c>
      <c r="R81" s="59">
        <v>827</v>
      </c>
      <c r="S81" s="59">
        <v>193</v>
      </c>
      <c r="T81" s="59">
        <v>68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2025'!I23</f>
        <v>0</v>
      </c>
      <c r="AN81" s="17">
        <f t="shared" si="176"/>
        <v>25507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136000</v>
      </c>
      <c r="E82" s="60">
        <v>114800</v>
      </c>
      <c r="F82" s="60">
        <v>113280</v>
      </c>
      <c r="G82" s="60">
        <v>119600</v>
      </c>
      <c r="H82" s="60">
        <v>129060</v>
      </c>
      <c r="I82" s="60">
        <v>140850</v>
      </c>
      <c r="J82" s="60">
        <v>142830</v>
      </c>
      <c r="K82" s="60">
        <v>111420</v>
      </c>
      <c r="L82" s="60">
        <v>126720</v>
      </c>
      <c r="M82" s="60">
        <v>167490</v>
      </c>
      <c r="N82" s="60">
        <v>176400</v>
      </c>
      <c r="O82" s="60">
        <v>100980</v>
      </c>
      <c r="P82" s="60">
        <v>449460</v>
      </c>
      <c r="Q82" s="60">
        <v>108880</v>
      </c>
      <c r="R82" s="60">
        <v>74430</v>
      </c>
      <c r="S82" s="60">
        <v>17370</v>
      </c>
      <c r="T82" s="60">
        <v>6120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2025'!I24</f>
        <v>0</v>
      </c>
      <c r="AN82" s="18">
        <f t="shared" si="176"/>
        <v>2235690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1</v>
      </c>
      <c r="L83" s="59">
        <v>3</v>
      </c>
      <c r="M83" s="59">
        <v>44</v>
      </c>
      <c r="N83" s="59">
        <v>119</v>
      </c>
      <c r="O83" s="59">
        <v>134</v>
      </c>
      <c r="P83" s="59">
        <v>221</v>
      </c>
      <c r="Q83" s="59">
        <v>360</v>
      </c>
      <c r="R83" s="59">
        <v>253</v>
      </c>
      <c r="S83" s="59">
        <v>310</v>
      </c>
      <c r="T83" s="59">
        <v>432</v>
      </c>
      <c r="U83" s="59">
        <v>563</v>
      </c>
      <c r="V83" s="59">
        <v>266</v>
      </c>
      <c r="W83" s="59">
        <v>213</v>
      </c>
      <c r="X83" s="14">
        <v>38</v>
      </c>
      <c r="Y83" s="14">
        <v>81</v>
      </c>
      <c r="Z83" s="14">
        <v>112</v>
      </c>
      <c r="AA83" s="14">
        <v>140</v>
      </c>
      <c r="AB83" s="14">
        <v>195</v>
      </c>
      <c r="AC83" s="14">
        <v>136</v>
      </c>
      <c r="AD83" s="14">
        <v>123</v>
      </c>
      <c r="AE83" s="14">
        <v>100</v>
      </c>
      <c r="AF83" s="14">
        <v>77</v>
      </c>
      <c r="AG83" s="14">
        <v>66</v>
      </c>
      <c r="AH83" s="14">
        <v>71</v>
      </c>
      <c r="AI83" s="14">
        <v>109</v>
      </c>
      <c r="AJ83" s="14">
        <v>117</v>
      </c>
      <c r="AK83" s="14">
        <v>106</v>
      </c>
      <c r="AL83" s="14">
        <v>96</v>
      </c>
      <c r="AM83" s="14">
        <f>'Ingreso de Datos 2025'!I25</f>
        <v>26</v>
      </c>
      <c r="AN83" s="17">
        <f t="shared" si="176"/>
        <v>4512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110</v>
      </c>
      <c r="L84" s="60">
        <v>350</v>
      </c>
      <c r="M84" s="60">
        <v>4950</v>
      </c>
      <c r="N84" s="60">
        <v>13050</v>
      </c>
      <c r="O84" s="60">
        <v>16180</v>
      </c>
      <c r="P84" s="60">
        <v>26010</v>
      </c>
      <c r="Q84" s="60">
        <v>37217</v>
      </c>
      <c r="R84" s="60">
        <v>27689</v>
      </c>
      <c r="S84" s="60">
        <v>38202</v>
      </c>
      <c r="T84" s="60">
        <v>62065</v>
      </c>
      <c r="U84" s="60">
        <v>87510</v>
      </c>
      <c r="V84" s="60">
        <v>40031.43</v>
      </c>
      <c r="W84" s="60">
        <v>33141.33</v>
      </c>
      <c r="X84" s="15">
        <v>6745</v>
      </c>
      <c r="Y84" s="15">
        <v>15778</v>
      </c>
      <c r="Z84" s="15">
        <v>21653.81</v>
      </c>
      <c r="AA84" s="15">
        <v>39289.19</v>
      </c>
      <c r="AB84" s="15">
        <v>57309.5</v>
      </c>
      <c r="AC84" s="15">
        <v>39161.5</v>
      </c>
      <c r="AD84" s="15">
        <v>39679</v>
      </c>
      <c r="AE84" s="15">
        <v>33078</v>
      </c>
      <c r="AF84" s="15">
        <v>24368</v>
      </c>
      <c r="AG84" s="15">
        <v>19285</v>
      </c>
      <c r="AH84" s="15">
        <v>23128</v>
      </c>
      <c r="AI84" s="15">
        <v>37023</v>
      </c>
      <c r="AJ84" s="15">
        <v>39897</v>
      </c>
      <c r="AK84" s="15">
        <v>34708</v>
      </c>
      <c r="AL84" s="15">
        <v>31344</v>
      </c>
      <c r="AM84" s="15">
        <f>'Ingreso de Datos 2025'!I26</f>
        <v>7774</v>
      </c>
      <c r="AN84" s="18">
        <f t="shared" si="176"/>
        <v>856726.76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3695</v>
      </c>
      <c r="S85" s="59">
        <v>4609</v>
      </c>
      <c r="T85" s="59">
        <v>4580</v>
      </c>
      <c r="U85" s="59">
        <v>5392</v>
      </c>
      <c r="V85" s="59">
        <v>2946</v>
      </c>
      <c r="W85" s="59">
        <v>2417</v>
      </c>
      <c r="X85" s="14">
        <v>1456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2025'!I27</f>
        <v>0</v>
      </c>
      <c r="AN85" s="17">
        <f t="shared" si="176"/>
        <v>25095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444140</v>
      </c>
      <c r="S86" s="60">
        <v>537443</v>
      </c>
      <c r="T86" s="60">
        <v>540252</v>
      </c>
      <c r="U86" s="60">
        <v>798526</v>
      </c>
      <c r="V86" s="60">
        <v>480165</v>
      </c>
      <c r="W86" s="60">
        <v>432936.25</v>
      </c>
      <c r="X86" s="15">
        <v>264155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2025'!I28</f>
        <v>0</v>
      </c>
      <c r="AN86" s="18">
        <f t="shared" si="176"/>
        <v>3497617.25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5263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2025'!I29</f>
        <v>0</v>
      </c>
      <c r="AN87" s="17">
        <f t="shared" si="176"/>
        <v>5263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2094340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2025'!I30</f>
        <v>0</v>
      </c>
      <c r="AN88" s="18">
        <f t="shared" si="176"/>
        <v>2094340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2861</v>
      </c>
      <c r="Z89" s="14">
        <v>3369</v>
      </c>
      <c r="AA89" s="14">
        <v>5255</v>
      </c>
      <c r="AB89" s="14">
        <v>4460</v>
      </c>
      <c r="AC89" s="14">
        <v>3490</v>
      </c>
      <c r="AD89" s="14">
        <v>2857</v>
      </c>
      <c r="AE89" s="14">
        <v>1375</v>
      </c>
      <c r="AF89" s="14">
        <v>1941</v>
      </c>
      <c r="AG89" s="14">
        <v>1783</v>
      </c>
      <c r="AH89" s="14">
        <v>2207</v>
      </c>
      <c r="AI89" s="14">
        <v>1745</v>
      </c>
      <c r="AJ89" s="14">
        <v>2049</v>
      </c>
      <c r="AK89" s="14">
        <v>1963</v>
      </c>
      <c r="AL89" s="14">
        <v>3247</v>
      </c>
      <c r="AM89" s="14">
        <f>'Ingreso de Datos 2025'!I31</f>
        <v>1</v>
      </c>
      <c r="AN89" s="17">
        <f t="shared" si="176"/>
        <v>38603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854240</v>
      </c>
      <c r="Z90" s="15">
        <v>944980</v>
      </c>
      <c r="AA90" s="15">
        <v>1818844.41</v>
      </c>
      <c r="AB90" s="15">
        <v>1500785</v>
      </c>
      <c r="AC90" s="15">
        <v>1257690.97</v>
      </c>
      <c r="AD90" s="15">
        <v>1117420</v>
      </c>
      <c r="AE90" s="15">
        <v>558095</v>
      </c>
      <c r="AF90" s="15">
        <v>778049</v>
      </c>
      <c r="AG90" s="15">
        <v>743380</v>
      </c>
      <c r="AH90" s="15">
        <v>875105</v>
      </c>
      <c r="AI90" s="15">
        <v>824870</v>
      </c>
      <c r="AJ90" s="15">
        <v>937428</v>
      </c>
      <c r="AK90" s="15">
        <v>982048.72</v>
      </c>
      <c r="AL90" s="15">
        <v>2257044</v>
      </c>
      <c r="AM90" s="15">
        <f>'Ingreso de Datos 2025'!I32</f>
        <v>2010</v>
      </c>
      <c r="AN90" s="18">
        <f t="shared" si="176"/>
        <v>15451990.1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7991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2025'!I33</f>
        <v>0</v>
      </c>
      <c r="AN91" s="17">
        <f t="shared" si="176"/>
        <v>7991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3324256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2025'!I34</f>
        <v>0</v>
      </c>
      <c r="AN92" s="18">
        <f t="shared" si="176"/>
        <v>3324256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5165</v>
      </c>
      <c r="AE93" s="14">
        <v>5748</v>
      </c>
      <c r="AF93" s="14">
        <v>3527</v>
      </c>
      <c r="AG93" s="14">
        <v>6572</v>
      </c>
      <c r="AH93" s="14">
        <v>7311</v>
      </c>
      <c r="AI93" s="14">
        <v>2892</v>
      </c>
      <c r="AJ93" s="14">
        <v>3713</v>
      </c>
      <c r="AK93" s="14">
        <v>2949</v>
      </c>
      <c r="AL93" s="14">
        <v>3073</v>
      </c>
      <c r="AM93" s="14">
        <f>'Ingreso de Datos 2025'!I35</f>
        <v>0</v>
      </c>
      <c r="AN93" s="17">
        <f t="shared" si="176"/>
        <v>40950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2401725</v>
      </c>
      <c r="AE94" s="15">
        <v>2678568</v>
      </c>
      <c r="AF94" s="15">
        <v>1643582</v>
      </c>
      <c r="AG94" s="15">
        <v>3062552</v>
      </c>
      <c r="AH94" s="15">
        <v>3406926</v>
      </c>
      <c r="AI94" s="15">
        <v>1454676</v>
      </c>
      <c r="AJ94" s="15">
        <v>2285722.7999999998</v>
      </c>
      <c r="AK94" s="15">
        <v>1816192</v>
      </c>
      <c r="AL94" s="15">
        <v>1871457</v>
      </c>
      <c r="AM94" s="15">
        <f>'Ingreso de Datos 2025'!I36</f>
        <v>0</v>
      </c>
      <c r="AN94" s="18">
        <f t="shared" si="176"/>
        <v>20621400.800000001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148</v>
      </c>
      <c r="S95" s="59">
        <v>657</v>
      </c>
      <c r="T95" s="59">
        <v>253</v>
      </c>
      <c r="U95" s="59">
        <v>4124</v>
      </c>
      <c r="V95" s="59">
        <v>5310</v>
      </c>
      <c r="W95" s="59">
        <v>6844</v>
      </c>
      <c r="X95" s="14">
        <v>2970</v>
      </c>
      <c r="Y95" s="14">
        <v>3547</v>
      </c>
      <c r="Z95" s="14">
        <v>5536</v>
      </c>
      <c r="AA95" s="14">
        <v>12135</v>
      </c>
      <c r="AB95" s="14">
        <v>8721</v>
      </c>
      <c r="AC95" s="14">
        <v>11544</v>
      </c>
      <c r="AD95" s="14">
        <v>14827</v>
      </c>
      <c r="AE95" s="14">
        <v>13365</v>
      </c>
      <c r="AF95" s="14">
        <v>11395</v>
      </c>
      <c r="AG95" s="14">
        <v>12233</v>
      </c>
      <c r="AH95" s="14">
        <v>8101</v>
      </c>
      <c r="AI95" s="14">
        <v>4068</v>
      </c>
      <c r="AJ95" s="14">
        <v>1688</v>
      </c>
      <c r="AK95" s="14">
        <v>875</v>
      </c>
      <c r="AL95" s="14">
        <v>86</v>
      </c>
      <c r="AM95" s="14">
        <f>'Ingreso de Datos 2025'!I37</f>
        <v>0</v>
      </c>
      <c r="AN95" s="17">
        <f t="shared" si="176"/>
        <v>128427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3108</v>
      </c>
      <c r="S96" s="60">
        <v>15180</v>
      </c>
      <c r="T96" s="60">
        <v>6222</v>
      </c>
      <c r="U96" s="60">
        <v>287215</v>
      </c>
      <c r="V96" s="60">
        <v>326814</v>
      </c>
      <c r="W96" s="60">
        <v>440400.85</v>
      </c>
      <c r="X96" s="15">
        <v>169607</v>
      </c>
      <c r="Y96" s="15">
        <v>220270</v>
      </c>
      <c r="Z96" s="15">
        <v>362015.81</v>
      </c>
      <c r="AA96" s="15">
        <v>767101.53</v>
      </c>
      <c r="AB96" s="15">
        <v>519734.32000000007</v>
      </c>
      <c r="AC96" s="15">
        <v>808647.95000000007</v>
      </c>
      <c r="AD96" s="15">
        <v>1053690.96</v>
      </c>
      <c r="AE96" s="15">
        <v>1194252.1300000001</v>
      </c>
      <c r="AF96" s="15">
        <v>937658.69000000018</v>
      </c>
      <c r="AG96" s="15">
        <v>1118575.67</v>
      </c>
      <c r="AH96" s="15">
        <v>684166.55</v>
      </c>
      <c r="AI96" s="15">
        <v>228497.64269999997</v>
      </c>
      <c r="AJ96" s="15">
        <v>161318.96100000001</v>
      </c>
      <c r="AK96" s="15">
        <v>92413.17</v>
      </c>
      <c r="AL96" s="15">
        <v>5690</v>
      </c>
      <c r="AM96" s="15">
        <f>'Ingreso de Datos 2025'!I38</f>
        <v>0</v>
      </c>
      <c r="AN96" s="18">
        <f t="shared" si="176"/>
        <v>9402580.2336999997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691</v>
      </c>
      <c r="T97" s="59">
        <v>1691</v>
      </c>
      <c r="U97" s="59">
        <v>4144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2025'!I39</f>
        <v>0</v>
      </c>
      <c r="AN97" s="17">
        <f t="shared" si="176"/>
        <v>6526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41460</v>
      </c>
      <c r="T98" s="60">
        <v>101460</v>
      </c>
      <c r="U98" s="60">
        <v>248640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2025'!I40</f>
        <v>0</v>
      </c>
      <c r="AN98" s="18">
        <f t="shared" si="176"/>
        <v>391560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2025'!I41</f>
        <v>0</v>
      </c>
      <c r="AN99" s="17">
        <f t="shared" si="176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2025'!I42</f>
        <v>0</v>
      </c>
      <c r="AN100" s="18">
        <f t="shared" si="176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24</v>
      </c>
      <c r="Z101" s="14">
        <v>75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2025'!I43</f>
        <v>0</v>
      </c>
      <c r="AN101" s="17">
        <f t="shared" si="176"/>
        <v>99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1332</v>
      </c>
      <c r="Z102" s="15">
        <v>4613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2025'!I44</f>
        <v>0</v>
      </c>
      <c r="AN102" s="18">
        <f t="shared" si="176"/>
        <v>5945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736</v>
      </c>
      <c r="AH103" s="14">
        <v>5391</v>
      </c>
      <c r="AI103" s="14">
        <v>9091</v>
      </c>
      <c r="AJ103" s="14">
        <v>2636</v>
      </c>
      <c r="AK103" s="14">
        <v>5760</v>
      </c>
      <c r="AL103" s="14">
        <v>3519</v>
      </c>
      <c r="AM103" s="14">
        <f>'Ingreso de Datos 2025'!I45</f>
        <v>0</v>
      </c>
      <c r="AN103" s="87">
        <f t="shared" si="176"/>
        <v>27133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161674.64000000001</v>
      </c>
      <c r="AH104" s="15">
        <v>927049.63</v>
      </c>
      <c r="AI104" s="15">
        <v>1540528.8355</v>
      </c>
      <c r="AJ104" s="15">
        <v>780203.0630000002</v>
      </c>
      <c r="AK104" s="15">
        <v>1444187.7400000002</v>
      </c>
      <c r="AL104" s="15">
        <v>899653.34299999999</v>
      </c>
      <c r="AM104" s="15">
        <f>'Ingreso de Datos 2025'!I46</f>
        <v>40.78</v>
      </c>
      <c r="AN104" s="88">
        <f t="shared" si="176"/>
        <v>5753338.0315000014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73</v>
      </c>
      <c r="AE105" s="59">
        <v>137</v>
      </c>
      <c r="AF105" s="87">
        <v>345</v>
      </c>
      <c r="AG105" s="59">
        <v>121</v>
      </c>
      <c r="AH105" s="59">
        <v>120</v>
      </c>
      <c r="AI105" s="59">
        <v>87</v>
      </c>
      <c r="AJ105" s="59">
        <v>215</v>
      </c>
      <c r="AK105" s="59">
        <v>9</v>
      </c>
      <c r="AL105" s="59">
        <v>0</v>
      </c>
      <c r="AM105" s="59">
        <f>'Ingreso de Datos 2025'!I47</f>
        <v>0</v>
      </c>
      <c r="AN105" s="87">
        <f t="shared" si="176"/>
        <v>1107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17368.510000000002</v>
      </c>
      <c r="AE106" s="60">
        <v>43461.87</v>
      </c>
      <c r="AF106" s="88">
        <v>79522.373999999982</v>
      </c>
      <c r="AG106" s="60">
        <v>40430.895000000004</v>
      </c>
      <c r="AH106" s="60">
        <v>26825.46</v>
      </c>
      <c r="AI106" s="60">
        <v>25224.575000000001</v>
      </c>
      <c r="AJ106" s="60">
        <v>62672.869999999995</v>
      </c>
      <c r="AK106" s="60">
        <v>4526.2579999999998</v>
      </c>
      <c r="AL106" s="60">
        <v>1807</v>
      </c>
      <c r="AM106" s="60">
        <f>'Ingreso de Datos 2025'!I48</f>
        <v>0</v>
      </c>
      <c r="AN106" s="88">
        <f t="shared" si="176"/>
        <v>301839.81199999998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818</v>
      </c>
      <c r="AC107" s="14">
        <v>449</v>
      </c>
      <c r="AD107" s="14">
        <v>1784</v>
      </c>
      <c r="AE107" s="17">
        <v>1495</v>
      </c>
      <c r="AF107" s="17">
        <v>1360</v>
      </c>
      <c r="AG107" s="17">
        <v>1445</v>
      </c>
      <c r="AH107" s="17">
        <v>1701</v>
      </c>
      <c r="AI107" s="17">
        <v>1821</v>
      </c>
      <c r="AJ107" s="17">
        <v>1780</v>
      </c>
      <c r="AK107" s="17">
        <v>3256</v>
      </c>
      <c r="AL107" s="17">
        <v>2285</v>
      </c>
      <c r="AM107" s="17">
        <f>'Ingreso de Datos 2025'!I49</f>
        <v>7</v>
      </c>
      <c r="AN107" s="17">
        <f t="shared" si="176"/>
        <v>18201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137424</v>
      </c>
      <c r="AC108" s="15">
        <v>68232</v>
      </c>
      <c r="AD108" s="15">
        <v>288644</v>
      </c>
      <c r="AE108" s="18">
        <v>261397</v>
      </c>
      <c r="AF108" s="18">
        <v>252493</v>
      </c>
      <c r="AG108" s="18">
        <v>251889</v>
      </c>
      <c r="AH108" s="18">
        <v>309365</v>
      </c>
      <c r="AI108" s="18">
        <v>357564.61</v>
      </c>
      <c r="AJ108" s="18">
        <v>342706</v>
      </c>
      <c r="AK108" s="18">
        <v>720909</v>
      </c>
      <c r="AL108" s="18">
        <v>441402</v>
      </c>
      <c r="AM108" s="18">
        <f>'Ingreso de Datos 2025'!I50</f>
        <v>1083</v>
      </c>
      <c r="AN108" s="18">
        <f t="shared" si="176"/>
        <v>3433108.61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4552</v>
      </c>
      <c r="AI109" s="14">
        <v>5704</v>
      </c>
      <c r="AJ109" s="14">
        <v>0</v>
      </c>
      <c r="AK109" s="14">
        <v>0</v>
      </c>
      <c r="AL109" s="14">
        <v>0</v>
      </c>
      <c r="AM109" s="14">
        <f>'Ingreso de Datos 2025'!I51</f>
        <v>0</v>
      </c>
      <c r="AN109" s="17">
        <f t="shared" si="176"/>
        <v>10256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91477.77</v>
      </c>
      <c r="AI110" s="15">
        <v>112842.83</v>
      </c>
      <c r="AJ110" s="15">
        <v>0</v>
      </c>
      <c r="AK110" s="15">
        <v>0</v>
      </c>
      <c r="AL110" s="15">
        <v>0</v>
      </c>
      <c r="AM110" s="15">
        <f>'Ingreso de Datos 2025'!I52</f>
        <v>0</v>
      </c>
      <c r="AN110" s="18">
        <f t="shared" si="176"/>
        <v>204320.6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11-04-2025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8775</v>
      </c>
      <c r="Y119" s="50">
        <f t="shared" si="178"/>
        <v>4909</v>
      </c>
      <c r="Z119" s="50">
        <f t="shared" si="178"/>
        <v>893</v>
      </c>
      <c r="AA119" s="50">
        <f t="shared" si="178"/>
        <v>0</v>
      </c>
      <c r="AB119" s="50">
        <f t="shared" si="178"/>
        <v>1462</v>
      </c>
      <c r="AC119" s="50">
        <f t="shared" si="178"/>
        <v>1926</v>
      </c>
      <c r="AD119" s="50">
        <f t="shared" si="178"/>
        <v>494</v>
      </c>
      <c r="AE119" s="50">
        <f t="shared" si="178"/>
        <v>184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18643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1336730</v>
      </c>
      <c r="Y120" s="51">
        <f t="shared" si="180"/>
        <v>1458142</v>
      </c>
      <c r="Z120" s="51">
        <f t="shared" si="180"/>
        <v>467625.55</v>
      </c>
      <c r="AA120" s="51">
        <f t="shared" si="180"/>
        <v>0</v>
      </c>
      <c r="AB120" s="51">
        <f t="shared" si="180"/>
        <v>1265919.4779999999</v>
      </c>
      <c r="AC120" s="51">
        <f t="shared" si="180"/>
        <v>1800532.15</v>
      </c>
      <c r="AD120" s="51">
        <f t="shared" si="180"/>
        <v>619499.24725811556</v>
      </c>
      <c r="AE120" s="51">
        <f t="shared" si="180"/>
        <v>171240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7119688.4252581149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2025'!I67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2025'!I68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2025'!I69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2025'!I70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2025'!I71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2025'!I72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1575</v>
      </c>
      <c r="Y128" s="14">
        <v>1589</v>
      </c>
      <c r="Z128" s="14">
        <v>711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2025'!I73</f>
        <v>0</v>
      </c>
      <c r="AN128" s="17">
        <f t="shared" si="182"/>
        <v>3875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816756</v>
      </c>
      <c r="Y129" s="15">
        <v>988960</v>
      </c>
      <c r="Z129" s="15">
        <v>375658.72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2025'!I74</f>
        <v>0</v>
      </c>
      <c r="AN129" s="18">
        <f t="shared" si="182"/>
        <v>2181374.7199999997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124</v>
      </c>
      <c r="AA130" s="14">
        <v>0</v>
      </c>
      <c r="AB130" s="14">
        <v>347</v>
      </c>
      <c r="AC130" s="14">
        <v>1073</v>
      </c>
      <c r="AD130" s="14">
        <v>494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2025'!I75</f>
        <v>0</v>
      </c>
      <c r="AN130" s="17">
        <f t="shared" si="182"/>
        <v>2038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83261.740000000005</v>
      </c>
      <c r="AA131" s="15">
        <v>0</v>
      </c>
      <c r="AB131" s="15">
        <v>343455.96</v>
      </c>
      <c r="AC131" s="15">
        <v>1167132.1499999999</v>
      </c>
      <c r="AD131" s="15">
        <v>619499.24725811556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2025'!I76</f>
        <v>0</v>
      </c>
      <c r="AN131" s="18">
        <f t="shared" si="182"/>
        <v>2213349.0972581152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2025'!I77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2025'!I78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2025'!I79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2025'!I80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2025'!I81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2025'!I82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2025'!I83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2025'!I84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30</v>
      </c>
      <c r="Y140" s="14">
        <v>663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2025'!I85</f>
        <v>0</v>
      </c>
      <c r="AN140" s="17">
        <f t="shared" si="182"/>
        <v>693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5455</v>
      </c>
      <c r="Y141" s="15">
        <v>214950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2025'!I86</f>
        <v>0</v>
      </c>
      <c r="AN141" s="18">
        <f t="shared" si="182"/>
        <v>220405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2025'!I87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2025'!I88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0</v>
      </c>
      <c r="AA144" s="14">
        <v>0</v>
      </c>
      <c r="AB144" s="14">
        <v>1095</v>
      </c>
      <c r="AC144" s="14">
        <v>853</v>
      </c>
      <c r="AD144" s="14">
        <v>0</v>
      </c>
      <c r="AE144" s="14">
        <v>184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2025'!I89</f>
        <v>0</v>
      </c>
      <c r="AN144" s="17">
        <f t="shared" si="182"/>
        <v>2132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916200</v>
      </c>
      <c r="AC145" s="15">
        <v>633400</v>
      </c>
      <c r="AD145" s="15">
        <v>0</v>
      </c>
      <c r="AE145" s="15">
        <v>171240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2025'!I90</f>
        <v>0</v>
      </c>
      <c r="AN145" s="18">
        <f t="shared" si="182"/>
        <v>1720840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2025'!I91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2025'!I92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2025'!I93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2025'!I94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7170</v>
      </c>
      <c r="Y150" s="14">
        <v>2657</v>
      </c>
      <c r="Z150" s="14">
        <v>58</v>
      </c>
      <c r="AA150" s="14">
        <v>0</v>
      </c>
      <c r="AB150" s="14">
        <v>20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2025'!I95</f>
        <v>0</v>
      </c>
      <c r="AN150" s="17">
        <f t="shared" si="182"/>
        <v>9905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514519</v>
      </c>
      <c r="Y151" s="15">
        <v>254232</v>
      </c>
      <c r="Z151" s="15">
        <v>8705.09</v>
      </c>
      <c r="AA151" s="15">
        <v>0</v>
      </c>
      <c r="AB151" s="15">
        <v>6263.518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2025'!I96</f>
        <v>0</v>
      </c>
      <c r="AN151" s="18">
        <f t="shared" si="182"/>
        <v>783719.60800000001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2025'!I97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2025'!I98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2025'!I99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2025'!I100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2025'!I101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2025'!I102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2025'!I103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2025'!I104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2025'!I105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2025'!I106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2025'!I107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2025'!I108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2025'!I109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2025'!I110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11-04-2025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M122" sqref="AM122"/>
      <selection pane="topRight" activeCell="AM122" sqref="AM122"/>
      <selection pane="bottomLeft" activeCell="AM122" sqref="AM122"/>
      <selection pane="bottomRight" activeCell="AM122" sqref="AM122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MARZO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52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23753</v>
      </c>
      <c r="E9" s="50">
        <f t="shared" si="0"/>
        <v>21331</v>
      </c>
      <c r="F9" s="50">
        <f t="shared" si="0"/>
        <v>27248</v>
      </c>
      <c r="G9" s="50">
        <f t="shared" si="0"/>
        <v>22725</v>
      </c>
      <c r="H9" s="50">
        <f t="shared" si="0"/>
        <v>28479</v>
      </c>
      <c r="I9" s="50">
        <f t="shared" si="0"/>
        <v>29845</v>
      </c>
      <c r="J9" s="50">
        <f t="shared" si="0"/>
        <v>26482</v>
      </c>
      <c r="K9" s="50">
        <f t="shared" si="0"/>
        <v>21399</v>
      </c>
      <c r="L9" s="50">
        <f t="shared" si="0"/>
        <v>21980</v>
      </c>
      <c r="M9" s="50">
        <f t="shared" si="0"/>
        <v>23542</v>
      </c>
      <c r="N9" s="50">
        <f t="shared" si="0"/>
        <v>22408</v>
      </c>
      <c r="O9" s="50">
        <f t="shared" si="0"/>
        <v>19126</v>
      </c>
      <c r="P9" s="50">
        <f t="shared" si="0"/>
        <v>24813</v>
      </c>
      <c r="Q9" s="50">
        <f t="shared" si="0"/>
        <v>26475</v>
      </c>
      <c r="R9" s="50">
        <f t="shared" si="0"/>
        <v>20165</v>
      </c>
      <c r="S9" s="50">
        <f t="shared" si="0"/>
        <v>29458</v>
      </c>
      <c r="T9" s="50">
        <f t="shared" si="0"/>
        <v>31221</v>
      </c>
      <c r="U9" s="50">
        <f t="shared" si="0"/>
        <v>60209</v>
      </c>
      <c r="V9" s="50">
        <f t="shared" si="0"/>
        <v>52842</v>
      </c>
      <c r="W9" s="50">
        <f t="shared" si="0"/>
        <v>73391</v>
      </c>
      <c r="X9" s="50">
        <f t="shared" si="0"/>
        <v>52655</v>
      </c>
      <c r="Y9" s="50">
        <f t="shared" si="0"/>
        <v>45156</v>
      </c>
      <c r="Z9" s="50">
        <f t="shared" si="0"/>
        <v>49574</v>
      </c>
      <c r="AA9" s="50">
        <f t="shared" si="0"/>
        <v>64780</v>
      </c>
      <c r="AB9" s="50">
        <f t="shared" si="0"/>
        <v>54301</v>
      </c>
      <c r="AC9" s="50">
        <f>AC12+AC14+AC16+AC18+AC20+AC22+AC24+AC26+AC28+AC30+AC32+AC34+AC36+AC38+AC40+AC42+AC44+AC46+AC48+AC50+AC52+AC54</f>
        <v>66989</v>
      </c>
      <c r="AD9" s="50">
        <f t="shared" ref="AD9:AM9" si="1">AD12+AD14+AD16+AD18+AD20+AD22+AD24+AD26+AD28+AD30+AD32+AD34+AD36+AD38+AD40+AD42+AD44+AD46+AD48+AD50+AD52+AD54</f>
        <v>78940</v>
      </c>
      <c r="AE9" s="50">
        <f t="shared" si="1"/>
        <v>71588</v>
      </c>
      <c r="AF9" s="50">
        <f t="shared" si="1"/>
        <v>61038</v>
      </c>
      <c r="AG9" s="50">
        <f t="shared" si="1"/>
        <v>55099</v>
      </c>
      <c r="AH9" s="50">
        <f t="shared" si="1"/>
        <v>86394</v>
      </c>
      <c r="AI9" s="50">
        <f t="shared" si="1"/>
        <v>103061</v>
      </c>
      <c r="AJ9" s="50">
        <f t="shared" si="1"/>
        <v>55070</v>
      </c>
      <c r="AK9" s="50">
        <f t="shared" ref="AK9:AL9" si="2">AK12+AK14+AK16+AK18+AK20+AK22+AK24+AK26+AK28+AK30+AK32+AK34+AK36+AK38+AK40+AK42+AK44+AK46+AK48+AK50+AK52+AK54</f>
        <v>48226</v>
      </c>
      <c r="AL9" s="50">
        <f t="shared" si="2"/>
        <v>42216</v>
      </c>
      <c r="AM9" s="50">
        <f t="shared" si="1"/>
        <v>937</v>
      </c>
      <c r="AN9" s="31">
        <f>SUM(D9:AM9)</f>
        <v>1542916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2866360</v>
      </c>
      <c r="E10" s="51">
        <f t="shared" si="3"/>
        <v>2490400</v>
      </c>
      <c r="F10" s="51">
        <f t="shared" si="3"/>
        <v>2941290</v>
      </c>
      <c r="G10" s="51">
        <f t="shared" si="3"/>
        <v>2653126</v>
      </c>
      <c r="H10" s="51">
        <f t="shared" si="3"/>
        <v>3144283</v>
      </c>
      <c r="I10" s="51">
        <f t="shared" si="3"/>
        <v>3503668</v>
      </c>
      <c r="J10" s="51">
        <f t="shared" si="3"/>
        <v>3035459</v>
      </c>
      <c r="K10" s="51">
        <f t="shared" si="3"/>
        <v>2699243</v>
      </c>
      <c r="L10" s="51">
        <f t="shared" si="3"/>
        <v>2709774</v>
      </c>
      <c r="M10" s="51">
        <f t="shared" si="3"/>
        <v>2709627</v>
      </c>
      <c r="N10" s="51">
        <f t="shared" si="3"/>
        <v>2777783</v>
      </c>
      <c r="O10" s="51">
        <f t="shared" si="3"/>
        <v>2498773</v>
      </c>
      <c r="P10" s="51">
        <f t="shared" si="3"/>
        <v>2912504</v>
      </c>
      <c r="Q10" s="51">
        <f t="shared" si="3"/>
        <v>4120200</v>
      </c>
      <c r="R10" s="51">
        <f t="shared" si="3"/>
        <v>3396105</v>
      </c>
      <c r="S10" s="51">
        <f t="shared" si="3"/>
        <v>5075659.88</v>
      </c>
      <c r="T10" s="51">
        <f t="shared" si="3"/>
        <v>4919823</v>
      </c>
      <c r="U10" s="51">
        <f t="shared" si="3"/>
        <v>12325342</v>
      </c>
      <c r="V10" s="51">
        <f t="shared" si="3"/>
        <v>11310963.409</v>
      </c>
      <c r="W10" s="51">
        <f t="shared" si="3"/>
        <v>20637425.399999999</v>
      </c>
      <c r="X10" s="51">
        <f t="shared" si="3"/>
        <v>12090767</v>
      </c>
      <c r="Y10" s="51">
        <f t="shared" si="3"/>
        <v>12170006.969999999</v>
      </c>
      <c r="Z10" s="51">
        <f t="shared" si="3"/>
        <v>13750728.229999999</v>
      </c>
      <c r="AA10" s="51">
        <f t="shared" si="3"/>
        <v>16672053.370000001</v>
      </c>
      <c r="AB10" s="51">
        <f t="shared" si="3"/>
        <v>11574483.429602344</v>
      </c>
      <c r="AC10" s="51">
        <f>AC13+AC15+AC17+AC19+AC21+AC23+AC25+AC27+AC29+AC31+AC33+AC35+AC37+AC39+AC41+AC43+AC45+AC47+AC49+AC51+AC53+AC55</f>
        <v>15773190.549984008</v>
      </c>
      <c r="AD10" s="51">
        <f t="shared" ref="AD10:AM10" si="4">AD13+AD15+AD17+AD19+AD21+AD23+AD25+AD27+AD29+AD31+AD33+AD35+AD37+AD39+AD41+AD43+AD45+AD47+AD49+AD51+AD53+AD55</f>
        <v>15588575.780826522</v>
      </c>
      <c r="AE10" s="51">
        <f t="shared" si="4"/>
        <v>16477313.421055658</v>
      </c>
      <c r="AF10" s="51">
        <f t="shared" si="4"/>
        <v>14586793.697379453</v>
      </c>
      <c r="AG10" s="51">
        <f t="shared" si="4"/>
        <v>14673783.229492735</v>
      </c>
      <c r="AH10" s="51">
        <f t="shared" si="4"/>
        <v>17089287.721590433</v>
      </c>
      <c r="AI10" s="51">
        <f t="shared" si="4"/>
        <v>25902990.685088545</v>
      </c>
      <c r="AJ10" s="51">
        <f t="shared" si="4"/>
        <v>32639828.419</v>
      </c>
      <c r="AK10" s="51">
        <f t="shared" ref="AK10:AL10" si="5">AK13+AK15+AK17+AK19+AK21+AK23+AK25+AK27+AK29+AK31+AK33+AK35+AK37+AK39+AK41+AK43+AK45+AK47+AK49+AK51+AK53+AK55</f>
        <v>28176031.691599999</v>
      </c>
      <c r="AL10" s="51">
        <f t="shared" si="5"/>
        <v>28484273.560000002</v>
      </c>
      <c r="AM10" s="51">
        <f t="shared" si="4"/>
        <v>1489135.3499999999</v>
      </c>
      <c r="AN10" s="33">
        <f>SUM(D10:AM10)</f>
        <v>375867051.79461968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651</v>
      </c>
      <c r="E12" s="59">
        <f t="shared" si="6"/>
        <v>529</v>
      </c>
      <c r="F12" s="59">
        <f t="shared" si="6"/>
        <v>535</v>
      </c>
      <c r="G12" s="59">
        <f t="shared" si="6"/>
        <v>500</v>
      </c>
      <c r="H12" s="59">
        <f t="shared" si="6"/>
        <v>510</v>
      </c>
      <c r="I12" s="59">
        <f t="shared" si="6"/>
        <v>557</v>
      </c>
      <c r="J12" s="59">
        <f t="shared" si="6"/>
        <v>814</v>
      </c>
      <c r="K12" s="59">
        <f t="shared" si="6"/>
        <v>2032</v>
      </c>
      <c r="L12" s="59">
        <f t="shared" si="6"/>
        <v>1808</v>
      </c>
      <c r="M12" s="59">
        <f t="shared" si="6"/>
        <v>1424</v>
      </c>
      <c r="N12" s="59">
        <f t="shared" si="6"/>
        <v>1937</v>
      </c>
      <c r="O12" s="59">
        <f t="shared" si="6"/>
        <v>2199</v>
      </c>
      <c r="P12" s="59">
        <f t="shared" si="6"/>
        <v>1177</v>
      </c>
      <c r="Q12" s="59">
        <f t="shared" si="6"/>
        <v>2079</v>
      </c>
      <c r="R12" s="59">
        <f t="shared" si="6"/>
        <v>447</v>
      </c>
      <c r="S12" s="59">
        <f t="shared" si="6"/>
        <v>866</v>
      </c>
      <c r="T12" s="59">
        <f t="shared" si="6"/>
        <v>688</v>
      </c>
      <c r="U12" s="59">
        <f t="shared" si="6"/>
        <v>140</v>
      </c>
      <c r="V12" s="59">
        <f t="shared" si="6"/>
        <v>135</v>
      </c>
      <c r="W12" s="59">
        <f t="shared" si="6"/>
        <v>93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19121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72010</v>
      </c>
      <c r="E13" s="60">
        <f t="shared" si="11"/>
        <v>58350</v>
      </c>
      <c r="F13" s="60">
        <f t="shared" si="11"/>
        <v>59110</v>
      </c>
      <c r="G13" s="60">
        <f t="shared" si="11"/>
        <v>55540</v>
      </c>
      <c r="H13" s="60">
        <f t="shared" si="11"/>
        <v>56180</v>
      </c>
      <c r="I13" s="60">
        <f t="shared" si="11"/>
        <v>71000</v>
      </c>
      <c r="J13" s="60">
        <f t="shared" si="11"/>
        <v>127510</v>
      </c>
      <c r="K13" s="60">
        <f t="shared" si="11"/>
        <v>343490</v>
      </c>
      <c r="L13" s="60">
        <f t="shared" si="11"/>
        <v>330350</v>
      </c>
      <c r="M13" s="60">
        <f t="shared" si="11"/>
        <v>267640</v>
      </c>
      <c r="N13" s="60">
        <f t="shared" si="11"/>
        <v>372090</v>
      </c>
      <c r="O13" s="60">
        <f t="shared" si="11"/>
        <v>430180</v>
      </c>
      <c r="P13" s="60">
        <f t="shared" si="11"/>
        <v>215730</v>
      </c>
      <c r="Q13" s="60">
        <f t="shared" si="11"/>
        <v>407250</v>
      </c>
      <c r="R13" s="60">
        <f t="shared" si="11"/>
        <v>79690</v>
      </c>
      <c r="S13" s="60">
        <f t="shared" si="11"/>
        <v>165230</v>
      </c>
      <c r="T13" s="60">
        <f t="shared" si="11"/>
        <v>120450</v>
      </c>
      <c r="U13" s="60">
        <f t="shared" si="11"/>
        <v>34069</v>
      </c>
      <c r="V13" s="60">
        <f t="shared" si="11"/>
        <v>50182</v>
      </c>
      <c r="W13" s="60">
        <f t="shared" si="11"/>
        <v>35609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3351660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0</v>
      </c>
      <c r="F14" s="59">
        <f t="shared" si="15"/>
        <v>3238</v>
      </c>
      <c r="G14" s="59">
        <f t="shared" si="15"/>
        <v>1090</v>
      </c>
      <c r="H14" s="59">
        <f t="shared" si="15"/>
        <v>4068</v>
      </c>
      <c r="I14" s="59">
        <f t="shared" si="15"/>
        <v>1490</v>
      </c>
      <c r="J14" s="59">
        <f t="shared" si="15"/>
        <v>3263</v>
      </c>
      <c r="K14" s="59">
        <f t="shared" si="15"/>
        <v>1233</v>
      </c>
      <c r="L14" s="59">
        <f t="shared" si="15"/>
        <v>1531</v>
      </c>
      <c r="M14" s="59">
        <f t="shared" si="15"/>
        <v>1175</v>
      </c>
      <c r="N14" s="59">
        <f t="shared" si="15"/>
        <v>1282</v>
      </c>
      <c r="O14" s="59">
        <f t="shared" si="15"/>
        <v>1250</v>
      </c>
      <c r="P14" s="59">
        <f t="shared" si="15"/>
        <v>1164</v>
      </c>
      <c r="Q14" s="59">
        <f t="shared" si="15"/>
        <v>1147</v>
      </c>
      <c r="R14" s="59">
        <f t="shared" si="15"/>
        <v>585</v>
      </c>
      <c r="S14" s="59">
        <f t="shared" si="15"/>
        <v>0</v>
      </c>
      <c r="T14" s="59">
        <f t="shared" si="15"/>
        <v>223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22739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0</v>
      </c>
      <c r="F15" s="60">
        <f t="shared" si="19"/>
        <v>173510</v>
      </c>
      <c r="G15" s="60">
        <f t="shared" si="19"/>
        <v>122346</v>
      </c>
      <c r="H15" s="60">
        <f t="shared" si="19"/>
        <v>365383</v>
      </c>
      <c r="I15" s="60">
        <f t="shared" si="19"/>
        <v>155358</v>
      </c>
      <c r="J15" s="60">
        <f t="shared" si="19"/>
        <v>317129</v>
      </c>
      <c r="K15" s="60">
        <f t="shared" si="19"/>
        <v>142863</v>
      </c>
      <c r="L15" s="60">
        <f t="shared" si="19"/>
        <v>170104</v>
      </c>
      <c r="M15" s="60">
        <f t="shared" si="19"/>
        <v>107997</v>
      </c>
      <c r="N15" s="60">
        <f t="shared" si="19"/>
        <v>164533</v>
      </c>
      <c r="O15" s="60">
        <f t="shared" si="19"/>
        <v>138839</v>
      </c>
      <c r="P15" s="60">
        <f t="shared" si="19"/>
        <v>148075</v>
      </c>
      <c r="Q15" s="60">
        <f t="shared" si="19"/>
        <v>123582</v>
      </c>
      <c r="R15" s="60">
        <f t="shared" si="19"/>
        <v>78311</v>
      </c>
      <c r="S15" s="60">
        <f t="shared" si="19"/>
        <v>0</v>
      </c>
      <c r="T15" s="60">
        <f t="shared" si="19"/>
        <v>23221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2231251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3350</v>
      </c>
      <c r="J16" s="59">
        <f t="shared" si="23"/>
        <v>3385</v>
      </c>
      <c r="K16" s="59">
        <f t="shared" si="23"/>
        <v>3521</v>
      </c>
      <c r="L16" s="59">
        <f t="shared" si="23"/>
        <v>1765</v>
      </c>
      <c r="M16" s="59">
        <f t="shared" si="23"/>
        <v>1431</v>
      </c>
      <c r="N16" s="59">
        <f t="shared" si="23"/>
        <v>3214</v>
      </c>
      <c r="O16" s="59">
        <f t="shared" si="23"/>
        <v>3487</v>
      </c>
      <c r="P16" s="59">
        <f t="shared" si="23"/>
        <v>6564</v>
      </c>
      <c r="Q16" s="59">
        <f t="shared" si="23"/>
        <v>8597</v>
      </c>
      <c r="R16" s="59">
        <f t="shared" si="23"/>
        <v>1367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36681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469000</v>
      </c>
      <c r="J17" s="60">
        <f t="shared" si="27"/>
        <v>473900</v>
      </c>
      <c r="K17" s="60">
        <f t="shared" si="27"/>
        <v>492940</v>
      </c>
      <c r="L17" s="60">
        <f t="shared" si="27"/>
        <v>247100</v>
      </c>
      <c r="M17" s="60">
        <f t="shared" si="27"/>
        <v>200340</v>
      </c>
      <c r="N17" s="60">
        <f t="shared" si="27"/>
        <v>449960</v>
      </c>
      <c r="O17" s="60">
        <f t="shared" si="27"/>
        <v>488040</v>
      </c>
      <c r="P17" s="60">
        <f t="shared" si="27"/>
        <v>787680</v>
      </c>
      <c r="Q17" s="60">
        <f t="shared" si="27"/>
        <v>1031640</v>
      </c>
      <c r="R17" s="60">
        <f t="shared" si="27"/>
        <v>164040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4804640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151</v>
      </c>
      <c r="P18" s="59">
        <f t="shared" si="31"/>
        <v>535</v>
      </c>
      <c r="Q18" s="59">
        <f t="shared" si="31"/>
        <v>4951</v>
      </c>
      <c r="R18" s="59">
        <f t="shared" si="31"/>
        <v>5720</v>
      </c>
      <c r="S18" s="59">
        <f t="shared" si="31"/>
        <v>9093</v>
      </c>
      <c r="T18" s="59">
        <f t="shared" si="31"/>
        <v>5750</v>
      </c>
      <c r="U18" s="59">
        <f t="shared" si="31"/>
        <v>17752</v>
      </c>
      <c r="V18" s="59">
        <f t="shared" si="31"/>
        <v>15811</v>
      </c>
      <c r="W18" s="59">
        <f t="shared" si="31"/>
        <v>21581</v>
      </c>
      <c r="X18" s="14">
        <f t="shared" si="31"/>
        <v>14898</v>
      </c>
      <c r="Y18" s="14">
        <f t="shared" si="31"/>
        <v>11816</v>
      </c>
      <c r="Z18" s="14">
        <f t="shared" si="31"/>
        <v>547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108605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41194</v>
      </c>
      <c r="P19" s="60">
        <f t="shared" si="35"/>
        <v>143149</v>
      </c>
      <c r="Q19" s="60">
        <f t="shared" si="35"/>
        <v>1442198</v>
      </c>
      <c r="R19" s="60">
        <f t="shared" si="35"/>
        <v>1625516</v>
      </c>
      <c r="S19" s="60">
        <f t="shared" si="35"/>
        <v>2628705</v>
      </c>
      <c r="T19" s="60">
        <f t="shared" si="35"/>
        <v>1901902</v>
      </c>
      <c r="U19" s="60">
        <f t="shared" si="35"/>
        <v>7520361</v>
      </c>
      <c r="V19" s="60">
        <f t="shared" si="35"/>
        <v>7569481.409</v>
      </c>
      <c r="W19" s="60">
        <f t="shared" si="35"/>
        <v>11904308</v>
      </c>
      <c r="X19" s="15">
        <f t="shared" si="35"/>
        <v>8463294</v>
      </c>
      <c r="Y19" s="15">
        <f t="shared" si="35"/>
        <v>7009891.9699999997</v>
      </c>
      <c r="Z19" s="15">
        <f t="shared" si="35"/>
        <v>384971.79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50634972.169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11865</v>
      </c>
      <c r="AA20" s="14">
        <f t="shared" si="39"/>
        <v>13387</v>
      </c>
      <c r="AB20" s="14">
        <f t="shared" si="39"/>
        <v>5925</v>
      </c>
      <c r="AC20" s="14">
        <f t="shared" si="39"/>
        <v>4834</v>
      </c>
      <c r="AD20" s="14">
        <f t="shared" si="39"/>
        <v>4591</v>
      </c>
      <c r="AE20" s="14">
        <f t="shared" si="39"/>
        <v>6696</v>
      </c>
      <c r="AF20" s="14">
        <f t="shared" si="39"/>
        <v>5671</v>
      </c>
      <c r="AG20" s="14">
        <f t="shared" ref="AG20:AH20" si="40">AG75+AG130</f>
        <v>4010</v>
      </c>
      <c r="AH20" s="14">
        <f t="shared" si="40"/>
        <v>4043</v>
      </c>
      <c r="AI20" s="14">
        <f t="shared" ref="AI20:AJ25" si="41">AI75+AI130</f>
        <v>10499</v>
      </c>
      <c r="AJ20" s="14">
        <f t="shared" si="41"/>
        <v>11484</v>
      </c>
      <c r="AK20" s="14">
        <f t="shared" ref="AK20:AL20" si="42">AK75+AK130</f>
        <v>10947</v>
      </c>
      <c r="AL20" s="14">
        <f t="shared" si="42"/>
        <v>9559</v>
      </c>
      <c r="AM20" s="14">
        <f t="shared" si="39"/>
        <v>577</v>
      </c>
      <c r="AN20" s="17">
        <f t="shared" si="10"/>
        <v>104088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7043583.4900000002</v>
      </c>
      <c r="AA21" s="15">
        <f t="shared" si="43"/>
        <v>8850947</v>
      </c>
      <c r="AB21" s="15">
        <f t="shared" si="43"/>
        <v>4228887.6396023436</v>
      </c>
      <c r="AC21" s="15">
        <f t="shared" si="43"/>
        <v>4333390.799984009</v>
      </c>
      <c r="AD21" s="15">
        <f t="shared" si="43"/>
        <v>4161624.4308265215</v>
      </c>
      <c r="AE21" s="15">
        <f t="shared" si="43"/>
        <v>5986951.7210556585</v>
      </c>
      <c r="AF21" s="15">
        <f t="shared" si="43"/>
        <v>4935469.4623794537</v>
      </c>
      <c r="AG21" s="15">
        <f t="shared" ref="AG21:AH21" si="44">AG76+AG131</f>
        <v>4304821.5894927345</v>
      </c>
      <c r="AH21" s="15">
        <f t="shared" si="44"/>
        <v>4236910.5115904361</v>
      </c>
      <c r="AI21" s="15">
        <f t="shared" si="41"/>
        <v>12187154.760488547</v>
      </c>
      <c r="AJ21" s="15">
        <f t="shared" si="41"/>
        <v>17373754.239</v>
      </c>
      <c r="AK21" s="15">
        <f t="shared" ref="AK21:AL21" si="45">AK76+AK131</f>
        <v>18003801.768599998</v>
      </c>
      <c r="AL21" s="15">
        <f t="shared" si="45"/>
        <v>16910260.540000003</v>
      </c>
      <c r="AM21" s="15">
        <f>AM76+AM131</f>
        <v>1334991.2999999998</v>
      </c>
      <c r="AN21" s="18">
        <f t="shared" si="10"/>
        <v>113892549.25301971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7</v>
      </c>
      <c r="AE22" s="14">
        <f t="shared" si="46"/>
        <v>148</v>
      </c>
      <c r="AF22" s="14">
        <f t="shared" si="46"/>
        <v>257</v>
      </c>
      <c r="AG22" s="14">
        <f t="shared" si="46"/>
        <v>27</v>
      </c>
      <c r="AH22" s="14">
        <f t="shared" si="46"/>
        <v>9</v>
      </c>
      <c r="AI22" s="14">
        <f t="shared" si="41"/>
        <v>7</v>
      </c>
      <c r="AJ22" s="14">
        <f t="shared" si="41"/>
        <v>34</v>
      </c>
      <c r="AK22" s="14">
        <f t="shared" ref="AK22:AL22" si="47">AK77+AK132</f>
        <v>40</v>
      </c>
      <c r="AL22" s="14">
        <f t="shared" si="47"/>
        <v>51</v>
      </c>
      <c r="AM22" s="14">
        <f>AM77+AM132</f>
        <v>0</v>
      </c>
      <c r="AN22" s="17">
        <f t="shared" ref="AN22:AN25" si="48">SUM(D22:AM22)</f>
        <v>580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9490.2800000000007</v>
      </c>
      <c r="AE23" s="15">
        <f t="shared" si="49"/>
        <v>162098.21000000002</v>
      </c>
      <c r="AF23" s="15">
        <f t="shared" si="49"/>
        <v>192839.595</v>
      </c>
      <c r="AG23" s="15">
        <f t="shared" si="49"/>
        <v>20115.809999999998</v>
      </c>
      <c r="AH23" s="15">
        <f t="shared" si="49"/>
        <v>28101.93</v>
      </c>
      <c r="AI23" s="15">
        <f t="shared" si="41"/>
        <v>25238.84</v>
      </c>
      <c r="AJ23" s="15">
        <f t="shared" si="41"/>
        <v>80936.824999999997</v>
      </c>
      <c r="AK23" s="15">
        <f t="shared" ref="AK23:AL23" si="50">AK78+AK133</f>
        <v>80294.22</v>
      </c>
      <c r="AL23" s="15">
        <f t="shared" si="50"/>
        <v>72533.62000000001</v>
      </c>
      <c r="AM23" s="15">
        <f>AM78+AM133</f>
        <v>37976.050000000003</v>
      </c>
      <c r="AN23" s="18">
        <f t="shared" si="48"/>
        <v>709625.38000000012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16774</v>
      </c>
      <c r="E24" s="59">
        <f t="shared" si="51"/>
        <v>14802</v>
      </c>
      <c r="F24" s="59">
        <f t="shared" si="51"/>
        <v>16418</v>
      </c>
      <c r="G24" s="59">
        <f t="shared" si="51"/>
        <v>15846</v>
      </c>
      <c r="H24" s="59">
        <f t="shared" si="51"/>
        <v>15363</v>
      </c>
      <c r="I24" s="59">
        <f t="shared" si="51"/>
        <v>16436</v>
      </c>
      <c r="J24" s="59">
        <f t="shared" si="51"/>
        <v>13908</v>
      </c>
      <c r="K24" s="59">
        <f t="shared" si="51"/>
        <v>11296</v>
      </c>
      <c r="L24" s="59">
        <f t="shared" si="51"/>
        <v>12357</v>
      </c>
      <c r="M24" s="59">
        <f t="shared" si="51"/>
        <v>11529</v>
      </c>
      <c r="N24" s="59">
        <f t="shared" si="51"/>
        <v>10785</v>
      </c>
      <c r="O24" s="59">
        <f t="shared" si="51"/>
        <v>7343</v>
      </c>
      <c r="P24" s="59">
        <f t="shared" si="51"/>
        <v>6387</v>
      </c>
      <c r="Q24" s="59">
        <f t="shared" si="51"/>
        <v>4165</v>
      </c>
      <c r="R24" s="59">
        <f t="shared" si="51"/>
        <v>8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173417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2288110</v>
      </c>
      <c r="E25" s="60">
        <f t="shared" si="53"/>
        <v>1952050</v>
      </c>
      <c r="F25" s="60">
        <f t="shared" si="53"/>
        <v>2144110</v>
      </c>
      <c r="G25" s="60">
        <f t="shared" si="53"/>
        <v>2052120</v>
      </c>
      <c r="H25" s="60">
        <f t="shared" si="53"/>
        <v>1954300</v>
      </c>
      <c r="I25" s="60">
        <f t="shared" si="53"/>
        <v>2087230</v>
      </c>
      <c r="J25" s="60">
        <f t="shared" si="53"/>
        <v>1656840</v>
      </c>
      <c r="K25" s="60">
        <f t="shared" si="53"/>
        <v>1419770</v>
      </c>
      <c r="L25" s="60">
        <f t="shared" si="53"/>
        <v>1544770</v>
      </c>
      <c r="M25" s="60">
        <f t="shared" si="53"/>
        <v>1398990</v>
      </c>
      <c r="N25" s="60">
        <f t="shared" si="53"/>
        <v>1299580</v>
      </c>
      <c r="O25" s="60">
        <f t="shared" si="53"/>
        <v>935250</v>
      </c>
      <c r="P25" s="60">
        <f t="shared" si="53"/>
        <v>774140</v>
      </c>
      <c r="Q25" s="60">
        <f t="shared" si="53"/>
        <v>569710</v>
      </c>
      <c r="R25" s="60">
        <f t="shared" si="53"/>
        <v>1600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22078570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6328</v>
      </c>
      <c r="E26" s="59">
        <f t="shared" si="55"/>
        <v>6000</v>
      </c>
      <c r="F26" s="59">
        <f t="shared" si="55"/>
        <v>7057</v>
      </c>
      <c r="G26" s="59">
        <f t="shared" si="55"/>
        <v>5289</v>
      </c>
      <c r="H26" s="59">
        <f t="shared" si="55"/>
        <v>8538</v>
      </c>
      <c r="I26" s="59">
        <f t="shared" si="55"/>
        <v>8012</v>
      </c>
      <c r="J26" s="59">
        <f t="shared" si="55"/>
        <v>5112</v>
      </c>
      <c r="K26" s="59">
        <f t="shared" si="55"/>
        <v>3239</v>
      </c>
      <c r="L26" s="59">
        <f t="shared" si="55"/>
        <v>4204</v>
      </c>
      <c r="M26" s="59">
        <f t="shared" si="55"/>
        <v>7244</v>
      </c>
      <c r="N26" s="59">
        <f t="shared" si="55"/>
        <v>4297</v>
      </c>
      <c r="O26" s="59">
        <f t="shared" si="55"/>
        <v>3933</v>
      </c>
      <c r="P26" s="59">
        <f t="shared" si="55"/>
        <v>7876</v>
      </c>
      <c r="Q26" s="59">
        <f t="shared" si="55"/>
        <v>4057</v>
      </c>
      <c r="R26" s="59">
        <f t="shared" si="55"/>
        <v>316</v>
      </c>
      <c r="S26" s="59">
        <f t="shared" si="55"/>
        <v>0</v>
      </c>
      <c r="T26" s="59">
        <f t="shared" si="55"/>
        <v>0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81502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506240</v>
      </c>
      <c r="E27" s="60">
        <f t="shared" si="59"/>
        <v>480000</v>
      </c>
      <c r="F27" s="60">
        <f t="shared" si="59"/>
        <v>564560</v>
      </c>
      <c r="G27" s="60">
        <f t="shared" si="59"/>
        <v>423120</v>
      </c>
      <c r="H27" s="60">
        <f t="shared" si="59"/>
        <v>768420</v>
      </c>
      <c r="I27" s="60">
        <f t="shared" si="59"/>
        <v>721080</v>
      </c>
      <c r="J27" s="60">
        <f t="shared" si="59"/>
        <v>460080</v>
      </c>
      <c r="K27" s="60">
        <f t="shared" si="59"/>
        <v>291510</v>
      </c>
      <c r="L27" s="60">
        <f t="shared" si="59"/>
        <v>382430</v>
      </c>
      <c r="M27" s="60">
        <f t="shared" si="59"/>
        <v>651040</v>
      </c>
      <c r="N27" s="60">
        <f t="shared" si="59"/>
        <v>387250</v>
      </c>
      <c r="O27" s="60">
        <f t="shared" si="59"/>
        <v>371970</v>
      </c>
      <c r="P27" s="60">
        <f t="shared" si="59"/>
        <v>712040</v>
      </c>
      <c r="Q27" s="60">
        <f t="shared" si="59"/>
        <v>366410</v>
      </c>
      <c r="R27" s="60">
        <f t="shared" si="59"/>
        <v>28440</v>
      </c>
      <c r="S27" s="60">
        <f t="shared" si="59"/>
        <v>0</v>
      </c>
      <c r="T27" s="60">
        <f t="shared" si="59"/>
        <v>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7114590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78</v>
      </c>
      <c r="L28" s="59">
        <f t="shared" si="63"/>
        <v>315</v>
      </c>
      <c r="M28" s="59">
        <f t="shared" si="63"/>
        <v>739</v>
      </c>
      <c r="N28" s="59">
        <f t="shared" si="63"/>
        <v>893</v>
      </c>
      <c r="O28" s="59">
        <f t="shared" si="63"/>
        <v>763</v>
      </c>
      <c r="P28" s="59">
        <f t="shared" si="63"/>
        <v>1110</v>
      </c>
      <c r="Q28" s="59">
        <f t="shared" si="63"/>
        <v>1479</v>
      </c>
      <c r="R28" s="59">
        <f t="shared" si="63"/>
        <v>957</v>
      </c>
      <c r="S28" s="59">
        <f t="shared" si="63"/>
        <v>1889</v>
      </c>
      <c r="T28" s="59">
        <f t="shared" si="63"/>
        <v>2250</v>
      </c>
      <c r="U28" s="59">
        <f t="shared" si="63"/>
        <v>2182</v>
      </c>
      <c r="V28" s="59">
        <f t="shared" si="63"/>
        <v>1706</v>
      </c>
      <c r="W28" s="59">
        <f t="shared" si="63"/>
        <v>692</v>
      </c>
      <c r="X28" s="14">
        <f t="shared" si="63"/>
        <v>171</v>
      </c>
      <c r="Y28" s="14">
        <f t="shared" si="63"/>
        <v>468</v>
      </c>
      <c r="Z28" s="14">
        <f t="shared" si="63"/>
        <v>362</v>
      </c>
      <c r="AA28" s="14">
        <f t="shared" si="63"/>
        <v>381</v>
      </c>
      <c r="AB28" s="14">
        <f t="shared" si="63"/>
        <v>488</v>
      </c>
      <c r="AC28" s="14">
        <f t="shared" si="63"/>
        <v>693</v>
      </c>
      <c r="AD28" s="14">
        <f t="shared" si="63"/>
        <v>608</v>
      </c>
      <c r="AE28" s="14">
        <f t="shared" si="63"/>
        <v>702</v>
      </c>
      <c r="AF28" s="14">
        <f t="shared" si="63"/>
        <v>918</v>
      </c>
      <c r="AG28" s="14">
        <f t="shared" ref="AG28:AH28" si="64">AG83+AG138</f>
        <v>1106</v>
      </c>
      <c r="AH28" s="14">
        <f t="shared" si="64"/>
        <v>1050</v>
      </c>
      <c r="AI28" s="14">
        <f t="shared" ref="AI28:AJ28" si="65">AI83+AI138</f>
        <v>1652</v>
      </c>
      <c r="AJ28" s="14">
        <f t="shared" si="65"/>
        <v>1783</v>
      </c>
      <c r="AK28" s="14">
        <f t="shared" ref="AK28:AL28" si="66">AK83+AK138</f>
        <v>1307</v>
      </c>
      <c r="AL28" s="14">
        <f t="shared" si="66"/>
        <v>960</v>
      </c>
      <c r="AM28" s="14">
        <f t="shared" si="63"/>
        <v>283</v>
      </c>
      <c r="AN28" s="17">
        <f t="shared" si="10"/>
        <v>27985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8670</v>
      </c>
      <c r="L29" s="60">
        <f t="shared" si="67"/>
        <v>35020</v>
      </c>
      <c r="M29" s="60">
        <f t="shared" si="67"/>
        <v>83620</v>
      </c>
      <c r="N29" s="60">
        <f t="shared" si="67"/>
        <v>104370</v>
      </c>
      <c r="O29" s="60">
        <f t="shared" si="67"/>
        <v>93300</v>
      </c>
      <c r="P29" s="60">
        <f t="shared" si="67"/>
        <v>131690</v>
      </c>
      <c r="Q29" s="60">
        <f t="shared" si="67"/>
        <v>179410</v>
      </c>
      <c r="R29" s="60">
        <f t="shared" si="67"/>
        <v>111150</v>
      </c>
      <c r="S29" s="60">
        <f t="shared" si="67"/>
        <v>244036.88</v>
      </c>
      <c r="T29" s="60">
        <f t="shared" si="67"/>
        <v>313490</v>
      </c>
      <c r="U29" s="60">
        <f t="shared" si="67"/>
        <v>329424</v>
      </c>
      <c r="V29" s="60">
        <f t="shared" si="67"/>
        <v>281439</v>
      </c>
      <c r="W29" s="60">
        <f t="shared" si="67"/>
        <v>115039.61</v>
      </c>
      <c r="X29" s="15">
        <f t="shared" si="67"/>
        <v>31079</v>
      </c>
      <c r="Y29" s="15">
        <f t="shared" si="67"/>
        <v>91832</v>
      </c>
      <c r="Z29" s="15">
        <f t="shared" si="67"/>
        <v>68882.26999999999</v>
      </c>
      <c r="AA29" s="15">
        <f t="shared" si="67"/>
        <v>98768.299999999988</v>
      </c>
      <c r="AB29" s="15">
        <f t="shared" si="67"/>
        <v>138187.21000000002</v>
      </c>
      <c r="AC29" s="15">
        <f t="shared" si="67"/>
        <v>194712.72999999998</v>
      </c>
      <c r="AD29" s="15">
        <f t="shared" si="67"/>
        <v>193358.48</v>
      </c>
      <c r="AE29" s="15">
        <f t="shared" si="67"/>
        <v>242292.76</v>
      </c>
      <c r="AF29" s="15">
        <f t="shared" si="67"/>
        <v>303172.65000000008</v>
      </c>
      <c r="AG29" s="15">
        <f t="shared" ref="AG29:AH29" si="68">AG84+AG139</f>
        <v>355191.03</v>
      </c>
      <c r="AH29" s="15">
        <f t="shared" si="68"/>
        <v>335896</v>
      </c>
      <c r="AI29" s="15">
        <f t="shared" ref="AI29:AJ29" si="69">AI84+AI139</f>
        <v>522406</v>
      </c>
      <c r="AJ29" s="15">
        <f t="shared" si="69"/>
        <v>553563</v>
      </c>
      <c r="AK29" s="15">
        <f t="shared" ref="AK29:AL29" si="70">AK84+AK139</f>
        <v>405795.26</v>
      </c>
      <c r="AL29" s="15">
        <f t="shared" si="70"/>
        <v>291690</v>
      </c>
      <c r="AM29" s="15">
        <f t="shared" si="67"/>
        <v>86168</v>
      </c>
      <c r="AN29" s="18">
        <f t="shared" si="10"/>
        <v>5943654.1799999997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10693</v>
      </c>
      <c r="S30" s="59">
        <f t="shared" si="71"/>
        <v>17028</v>
      </c>
      <c r="T30" s="59">
        <f t="shared" si="71"/>
        <v>20425</v>
      </c>
      <c r="U30" s="59">
        <f t="shared" si="71"/>
        <v>23522</v>
      </c>
      <c r="V30" s="59">
        <f t="shared" si="71"/>
        <v>11923</v>
      </c>
      <c r="W30" s="59">
        <f t="shared" si="71"/>
        <v>10306</v>
      </c>
      <c r="X30" s="14">
        <f t="shared" si="71"/>
        <v>10695</v>
      </c>
      <c r="Y30" s="14">
        <f t="shared" si="71"/>
        <v>29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104621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1306300</v>
      </c>
      <c r="S31" s="60">
        <f t="shared" si="75"/>
        <v>2021648</v>
      </c>
      <c r="T31" s="60">
        <f t="shared" si="75"/>
        <v>2449737</v>
      </c>
      <c r="U31" s="60">
        <f t="shared" si="75"/>
        <v>3397147</v>
      </c>
      <c r="V31" s="60">
        <f t="shared" si="75"/>
        <v>1949900</v>
      </c>
      <c r="W31" s="60">
        <f t="shared" si="75"/>
        <v>1836460</v>
      </c>
      <c r="X31" s="15">
        <f t="shared" si="75"/>
        <v>1926110</v>
      </c>
      <c r="Y31" s="15">
        <f t="shared" si="75"/>
        <v>8150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14895452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11412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11412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4793040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4793040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13720</v>
      </c>
      <c r="Z34" s="14">
        <f t="shared" si="87"/>
        <v>17460</v>
      </c>
      <c r="AA34" s="14">
        <f t="shared" si="87"/>
        <v>16679</v>
      </c>
      <c r="AB34" s="14">
        <f t="shared" si="87"/>
        <v>13260</v>
      </c>
      <c r="AC34" s="14">
        <f t="shared" si="87"/>
        <v>12919</v>
      </c>
      <c r="AD34" s="14">
        <f t="shared" si="87"/>
        <v>7499</v>
      </c>
      <c r="AE34" s="14">
        <f t="shared" si="87"/>
        <v>8498</v>
      </c>
      <c r="AF34" s="14">
        <f t="shared" si="87"/>
        <v>7478</v>
      </c>
      <c r="AG34" s="14">
        <f t="shared" ref="AG34:AH34" si="88">AG89+AG144</f>
        <v>7012</v>
      </c>
      <c r="AH34" s="14">
        <f t="shared" si="88"/>
        <v>7927</v>
      </c>
      <c r="AI34" s="14">
        <f t="shared" ref="AI34:AJ34" si="89">AI89+AI144</f>
        <v>5201</v>
      </c>
      <c r="AJ34" s="14">
        <f t="shared" si="89"/>
        <v>6608</v>
      </c>
      <c r="AK34" s="14">
        <f t="shared" ref="AK34:AL34" si="90">AK89+AK144</f>
        <v>5400</v>
      </c>
      <c r="AL34" s="14">
        <f t="shared" si="90"/>
        <v>7103</v>
      </c>
      <c r="AM34" s="14">
        <f t="shared" si="87"/>
        <v>0</v>
      </c>
      <c r="AN34" s="17">
        <f t="shared" si="10"/>
        <v>136764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3589152</v>
      </c>
      <c r="Z35" s="15">
        <f t="shared" si="91"/>
        <v>4745045.97</v>
      </c>
      <c r="AA35" s="15">
        <f t="shared" si="91"/>
        <v>5443437.8599999994</v>
      </c>
      <c r="AB35" s="15">
        <f t="shared" si="91"/>
        <v>4571680.7300000004</v>
      </c>
      <c r="AC35" s="15">
        <f t="shared" si="91"/>
        <v>4494105.5</v>
      </c>
      <c r="AD35" s="15">
        <f t="shared" si="91"/>
        <v>2888602.83</v>
      </c>
      <c r="AE35" s="15">
        <f t="shared" si="91"/>
        <v>3262275.5</v>
      </c>
      <c r="AF35" s="15">
        <f t="shared" si="91"/>
        <v>2968025</v>
      </c>
      <c r="AG35" s="15">
        <f t="shared" ref="AG35:AH35" si="92">AG90+AG145</f>
        <v>2678150</v>
      </c>
      <c r="AH35" s="15">
        <f t="shared" si="92"/>
        <v>2955232</v>
      </c>
      <c r="AI35" s="15">
        <f t="shared" ref="AI35:AJ35" si="93">AI90+AI145</f>
        <v>2399590</v>
      </c>
      <c r="AJ35" s="15">
        <f t="shared" si="93"/>
        <v>2998111</v>
      </c>
      <c r="AK35" s="15">
        <f t="shared" ref="AK35:AL35" si="94">AK90+AK145</f>
        <v>2496423.5</v>
      </c>
      <c r="AL35" s="15">
        <f t="shared" si="94"/>
        <v>3098937.5</v>
      </c>
      <c r="AM35" s="15">
        <f t="shared" si="91"/>
        <v>0</v>
      </c>
      <c r="AN35" s="18">
        <f t="shared" si="10"/>
        <v>48588769.390000001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9008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9008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3747328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3747328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7368</v>
      </c>
      <c r="AE38" s="14">
        <f t="shared" si="103"/>
        <v>5635</v>
      </c>
      <c r="AF38" s="14">
        <f t="shared" si="103"/>
        <v>6127</v>
      </c>
      <c r="AG38" s="14">
        <f t="shared" ref="AG38:AH38" si="104">AG93+AG148</f>
        <v>8113</v>
      </c>
      <c r="AH38" s="14">
        <f t="shared" si="104"/>
        <v>9443</v>
      </c>
      <c r="AI38" s="14">
        <f t="shared" ref="AI38:AJ38" si="105">AI93+AI148</f>
        <v>8243</v>
      </c>
      <c r="AJ38" s="14">
        <f t="shared" si="105"/>
        <v>12365</v>
      </c>
      <c r="AK38" s="14">
        <f t="shared" ref="AK38:AL38" si="106">AK93+AK148</f>
        <v>5371</v>
      </c>
      <c r="AL38" s="14">
        <f t="shared" si="106"/>
        <v>9255</v>
      </c>
      <c r="AM38" s="14">
        <f t="shared" si="103"/>
        <v>0</v>
      </c>
      <c r="AN38" s="17">
        <f t="shared" si="10"/>
        <v>71920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3426120</v>
      </c>
      <c r="AE39" s="15">
        <f t="shared" si="107"/>
        <v>2625910</v>
      </c>
      <c r="AF39" s="15">
        <f t="shared" si="107"/>
        <v>2855182</v>
      </c>
      <c r="AG39" s="15">
        <f t="shared" ref="AG39:AH39" si="108">AG94+AG149</f>
        <v>3780658</v>
      </c>
      <c r="AH39" s="15">
        <f t="shared" si="108"/>
        <v>4450240</v>
      </c>
      <c r="AI39" s="15">
        <f t="shared" ref="AI39:AJ39" si="109">AI94+AI149</f>
        <v>4146229</v>
      </c>
      <c r="AJ39" s="15">
        <f t="shared" si="109"/>
        <v>7613338.7999999998</v>
      </c>
      <c r="AK39" s="15">
        <f t="shared" ref="AK39:AL39" si="110">AK94+AK149</f>
        <v>3256499</v>
      </c>
      <c r="AL39" s="15">
        <f t="shared" si="110"/>
        <v>5636295</v>
      </c>
      <c r="AM39" s="15">
        <f t="shared" si="107"/>
        <v>0</v>
      </c>
      <c r="AN39" s="18">
        <f t="shared" si="10"/>
        <v>37790471.799999997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72</v>
      </c>
      <c r="S40" s="59">
        <f t="shared" si="111"/>
        <v>582</v>
      </c>
      <c r="T40" s="59">
        <f t="shared" si="111"/>
        <v>24</v>
      </c>
      <c r="U40" s="59">
        <f t="shared" si="111"/>
        <v>9791</v>
      </c>
      <c r="V40" s="59">
        <f t="shared" si="111"/>
        <v>23267</v>
      </c>
      <c r="W40" s="59">
        <f t="shared" si="111"/>
        <v>29307</v>
      </c>
      <c r="X40" s="14">
        <f t="shared" si="111"/>
        <v>26891</v>
      </c>
      <c r="Y40" s="14">
        <f t="shared" si="111"/>
        <v>19023</v>
      </c>
      <c r="Z40" s="14">
        <f t="shared" si="111"/>
        <v>19214</v>
      </c>
      <c r="AA40" s="14">
        <f t="shared" si="111"/>
        <v>34333</v>
      </c>
      <c r="AB40" s="14">
        <f t="shared" si="111"/>
        <v>32260</v>
      </c>
      <c r="AC40" s="14">
        <f t="shared" si="111"/>
        <v>38769</v>
      </c>
      <c r="AD40" s="14">
        <f t="shared" si="111"/>
        <v>56207</v>
      </c>
      <c r="AE40" s="14">
        <f t="shared" si="111"/>
        <v>47195</v>
      </c>
      <c r="AF40" s="14">
        <f t="shared" si="111"/>
        <v>37576</v>
      </c>
      <c r="AG40" s="14">
        <f t="shared" ref="AG40:AH40" si="112">AG95+AG150</f>
        <v>29763</v>
      </c>
      <c r="AH40" s="14">
        <f t="shared" si="112"/>
        <v>12471</v>
      </c>
      <c r="AI40" s="14">
        <f t="shared" ref="AI40:AJ40" si="113">AI95+AI150</f>
        <v>16499</v>
      </c>
      <c r="AJ40" s="14">
        <f t="shared" si="113"/>
        <v>4280</v>
      </c>
      <c r="AK40" s="14">
        <f t="shared" ref="AK40:AL40" si="114">AK95+AK150</f>
        <v>3428</v>
      </c>
      <c r="AL40" s="14">
        <f t="shared" si="114"/>
        <v>671</v>
      </c>
      <c r="AM40" s="14">
        <f t="shared" si="111"/>
        <v>0</v>
      </c>
      <c r="AN40" s="17">
        <f t="shared" si="10"/>
        <v>441623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1058</v>
      </c>
      <c r="S41" s="60">
        <f t="shared" si="115"/>
        <v>16040</v>
      </c>
      <c r="T41" s="60">
        <f t="shared" si="115"/>
        <v>319</v>
      </c>
      <c r="U41" s="60">
        <f t="shared" si="115"/>
        <v>639583</v>
      </c>
      <c r="V41" s="60">
        <f t="shared" si="115"/>
        <v>1459961</v>
      </c>
      <c r="W41" s="60">
        <f t="shared" si="115"/>
        <v>1952968.79</v>
      </c>
      <c r="X41" s="15">
        <f t="shared" si="115"/>
        <v>1670284</v>
      </c>
      <c r="Y41" s="15">
        <f t="shared" si="115"/>
        <v>1464843</v>
      </c>
      <c r="Z41" s="15">
        <f t="shared" si="115"/>
        <v>1500500.5099999998</v>
      </c>
      <c r="AA41" s="15">
        <f t="shared" si="115"/>
        <v>2278900.21</v>
      </c>
      <c r="AB41" s="15">
        <f t="shared" si="115"/>
        <v>2237903.8499999996</v>
      </c>
      <c r="AC41" s="15">
        <f t="shared" si="115"/>
        <v>2874581.52</v>
      </c>
      <c r="AD41" s="15">
        <f t="shared" si="115"/>
        <v>4456862.76</v>
      </c>
      <c r="AE41" s="15">
        <f t="shared" si="115"/>
        <v>3726878.3600000003</v>
      </c>
      <c r="AF41" s="15">
        <f t="shared" si="115"/>
        <v>2789368.68</v>
      </c>
      <c r="AG41" s="15">
        <f t="shared" ref="AG41:AH41" si="116">AG96+AG151</f>
        <v>2599974.77</v>
      </c>
      <c r="AH41" s="15">
        <f t="shared" si="116"/>
        <v>965874.03999999992</v>
      </c>
      <c r="AI41" s="15">
        <f t="shared" ref="AI41:AJ41" si="117">AI96+AI151</f>
        <v>1173860.2799999998</v>
      </c>
      <c r="AJ41" s="15">
        <f t="shared" si="117"/>
        <v>442070.48</v>
      </c>
      <c r="AK41" s="15">
        <f t="shared" ref="AK41:AL41" si="118">AK96+AK151</f>
        <v>297656.46000000002</v>
      </c>
      <c r="AL41" s="15">
        <f t="shared" si="118"/>
        <v>46671.08</v>
      </c>
      <c r="AM41" s="15">
        <f t="shared" si="115"/>
        <v>0</v>
      </c>
      <c r="AN41" s="18">
        <f t="shared" si="10"/>
        <v>32596159.789999999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1861</v>
      </c>
      <c r="U42" s="59">
        <f t="shared" si="119"/>
        <v>6822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8683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110704</v>
      </c>
      <c r="U43" s="60">
        <f t="shared" si="123"/>
        <v>404758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515462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0</v>
      </c>
      <c r="X44" s="14">
        <f t="shared" si="127"/>
        <v>0</v>
      </c>
      <c r="Y44" s="14">
        <f t="shared" si="127"/>
        <v>0</v>
      </c>
      <c r="Z44" s="14">
        <f t="shared" si="127"/>
        <v>0</v>
      </c>
      <c r="AA44" s="14">
        <f t="shared" si="127"/>
        <v>0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0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0</v>
      </c>
      <c r="X45" s="15">
        <f t="shared" si="131"/>
        <v>0</v>
      </c>
      <c r="Y45" s="15">
        <f t="shared" si="131"/>
        <v>0</v>
      </c>
      <c r="Z45" s="15">
        <f t="shared" si="131"/>
        <v>0</v>
      </c>
      <c r="AA45" s="15">
        <f t="shared" si="131"/>
        <v>0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0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100</v>
      </c>
      <c r="Z46" s="14">
        <f t="shared" si="135"/>
        <v>126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226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6138</v>
      </c>
      <c r="Z47" s="15">
        <f t="shared" si="139"/>
        <v>7744.2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13882.2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2246</v>
      </c>
      <c r="AH48" s="87">
        <f t="shared" si="144"/>
        <v>23479</v>
      </c>
      <c r="AI48" s="87">
        <f t="shared" ref="AI48:AJ48" si="145">AI103+AI159</f>
        <v>29332</v>
      </c>
      <c r="AJ48" s="87">
        <f t="shared" si="145"/>
        <v>13873</v>
      </c>
      <c r="AK48" s="87">
        <f t="shared" ref="AK48:AL48" si="146">AK103+AK159</f>
        <v>14489</v>
      </c>
      <c r="AL48" s="87">
        <f t="shared" si="146"/>
        <v>10254</v>
      </c>
      <c r="AM48" s="87">
        <f t="shared" si="143"/>
        <v>1</v>
      </c>
      <c r="AN48" s="87">
        <f t="shared" si="10"/>
        <v>93674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450008.17</v>
      </c>
      <c r="AH49" s="88">
        <f t="shared" si="148"/>
        <v>2942655.09</v>
      </c>
      <c r="AI49" s="88">
        <f t="shared" ref="AI49:AJ49" si="149">AI104+AI160</f>
        <v>4083247.8100000005</v>
      </c>
      <c r="AJ49" s="88">
        <f t="shared" si="149"/>
        <v>2634247.6200000006</v>
      </c>
      <c r="AK49" s="88">
        <f t="shared" ref="AK49:AL49" si="150">AK104+AK160</f>
        <v>1956942.0099999998</v>
      </c>
      <c r="AL49" s="88">
        <f t="shared" si="150"/>
        <v>1571464.69</v>
      </c>
      <c r="AM49" s="88">
        <f t="shared" si="147"/>
        <v>9800</v>
      </c>
      <c r="AN49" s="88">
        <f t="shared" si="10"/>
        <v>13648365.390000001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18</v>
      </c>
      <c r="AE50" s="87">
        <f t="shared" si="151"/>
        <v>70</v>
      </c>
      <c r="AF50" s="87">
        <f t="shared" si="151"/>
        <v>395</v>
      </c>
      <c r="AG50" s="87">
        <f t="shared" ref="AG50:AH50" si="152">AG105+AG161</f>
        <v>260</v>
      </c>
      <c r="AH50" s="87">
        <f t="shared" si="152"/>
        <v>285</v>
      </c>
      <c r="AI50" s="87">
        <f t="shared" ref="AI50:AJ50" si="153">AI105+AI161</f>
        <v>180</v>
      </c>
      <c r="AJ50" s="87">
        <f t="shared" si="153"/>
        <v>325</v>
      </c>
      <c r="AK50" s="87">
        <f t="shared" ref="AK50:AL50" si="154">AK105+AK161</f>
        <v>59</v>
      </c>
      <c r="AL50" s="87">
        <f t="shared" si="154"/>
        <v>0</v>
      </c>
      <c r="AM50" s="87">
        <f t="shared" si="151"/>
        <v>0</v>
      </c>
      <c r="AN50" s="87">
        <f t="shared" si="10"/>
        <v>1592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2600.6</v>
      </c>
      <c r="AE51" s="88">
        <f t="shared" si="155"/>
        <v>8679.27</v>
      </c>
      <c r="AF51" s="88">
        <f t="shared" si="155"/>
        <v>62905.91</v>
      </c>
      <c r="AG51" s="88">
        <f t="shared" ref="AG51:AH51" si="156">AG106+AG162</f>
        <v>37172.06</v>
      </c>
      <c r="AH51" s="88">
        <f t="shared" si="156"/>
        <v>44430.659999999996</v>
      </c>
      <c r="AI51" s="88">
        <f t="shared" ref="AI51:AJ51" si="157">AI106+AI162</f>
        <v>26232.974599999998</v>
      </c>
      <c r="AJ51" s="88">
        <f t="shared" si="157"/>
        <v>79157.455000000002</v>
      </c>
      <c r="AK51" s="88">
        <f t="shared" ref="AK51:AL51" si="158">AK106+AK162</f>
        <v>15629.473</v>
      </c>
      <c r="AL51" s="88">
        <f t="shared" si="158"/>
        <v>4621.13</v>
      </c>
      <c r="AM51" s="88">
        <f t="shared" si="155"/>
        <v>0</v>
      </c>
      <c r="AN51" s="88">
        <f t="shared" si="10"/>
        <v>281429.53259999998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2368</v>
      </c>
      <c r="AC52" s="14">
        <f t="shared" si="159"/>
        <v>766</v>
      </c>
      <c r="AD52" s="14">
        <f t="shared" si="159"/>
        <v>2642</v>
      </c>
      <c r="AE52" s="14">
        <f t="shared" si="159"/>
        <v>2644</v>
      </c>
      <c r="AF52" s="14">
        <f t="shared" si="159"/>
        <v>2616</v>
      </c>
      <c r="AG52" s="14">
        <f t="shared" ref="AG52:AH52" si="160">AG107+AG162</f>
        <v>2562</v>
      </c>
      <c r="AH52" s="14">
        <f t="shared" si="160"/>
        <v>3423</v>
      </c>
      <c r="AI52" s="14">
        <f t="shared" ref="AI52:AJ52" si="161">AI107+AI162</f>
        <v>4061</v>
      </c>
      <c r="AJ52" s="14">
        <f t="shared" si="161"/>
        <v>4318</v>
      </c>
      <c r="AK52" s="14">
        <f t="shared" ref="AK52:AL52" si="162">AK107+AK162</f>
        <v>7185</v>
      </c>
      <c r="AL52" s="14">
        <f t="shared" si="162"/>
        <v>4363</v>
      </c>
      <c r="AM52" s="14">
        <f t="shared" si="159"/>
        <v>76</v>
      </c>
      <c r="AN52" s="17">
        <f t="shared" si="10"/>
        <v>37024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397824</v>
      </c>
      <c r="AC53" s="15">
        <f t="shared" si="163"/>
        <v>129071.99999999999</v>
      </c>
      <c r="AD53" s="15">
        <f t="shared" si="163"/>
        <v>449916.39999999997</v>
      </c>
      <c r="AE53" s="15">
        <f t="shared" si="163"/>
        <v>462227.60000000003</v>
      </c>
      <c r="AF53" s="15">
        <f t="shared" si="163"/>
        <v>479830.39999999991</v>
      </c>
      <c r="AG53" s="15">
        <f t="shared" ref="AG53:AH53" si="164">AG108+AG163</f>
        <v>447691.8</v>
      </c>
      <c r="AH53" s="15">
        <f t="shared" si="164"/>
        <v>591383</v>
      </c>
      <c r="AI53" s="15">
        <f t="shared" ref="AI53:AJ53" si="165">AI108+AI163</f>
        <v>744265.8</v>
      </c>
      <c r="AJ53" s="15">
        <f t="shared" si="165"/>
        <v>864649</v>
      </c>
      <c r="AK53" s="15">
        <f t="shared" ref="AK53:AL53" si="166">AK108+AK163</f>
        <v>1662990</v>
      </c>
      <c r="AL53" s="15">
        <f t="shared" si="166"/>
        <v>851800</v>
      </c>
      <c r="AM53" s="15">
        <f t="shared" si="163"/>
        <v>20200</v>
      </c>
      <c r="AN53" s="18">
        <f t="shared" si="10"/>
        <v>7101850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24264</v>
      </c>
      <c r="AI54" s="59">
        <f t="shared" si="167"/>
        <v>27387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51651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538564.49</v>
      </c>
      <c r="AI55" s="60">
        <f t="shared" si="170"/>
        <v>594765.22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1133329.71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11-04-2025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23753</v>
      </c>
      <c r="E64" s="50">
        <f t="shared" ref="E64:AM64" si="172">E67+E69+E71+E73+E75+E77+E79+E81+E83+E85+E87+E89+E91+E93+E95+E97+E99+E101+E103+E105+E107+E109</f>
        <v>21331</v>
      </c>
      <c r="F64" s="50">
        <f t="shared" si="172"/>
        <v>27248</v>
      </c>
      <c r="G64" s="50">
        <f t="shared" si="172"/>
        <v>22725</v>
      </c>
      <c r="H64" s="50">
        <f t="shared" si="172"/>
        <v>28479</v>
      </c>
      <c r="I64" s="50">
        <f t="shared" si="172"/>
        <v>29845</v>
      </c>
      <c r="J64" s="50">
        <f t="shared" si="172"/>
        <v>26482</v>
      </c>
      <c r="K64" s="50">
        <f t="shared" si="172"/>
        <v>21399</v>
      </c>
      <c r="L64" s="50">
        <f t="shared" si="172"/>
        <v>21980</v>
      </c>
      <c r="M64" s="50">
        <f t="shared" si="172"/>
        <v>23542</v>
      </c>
      <c r="N64" s="50">
        <f t="shared" si="172"/>
        <v>22408</v>
      </c>
      <c r="O64" s="50">
        <f t="shared" si="172"/>
        <v>19126</v>
      </c>
      <c r="P64" s="50">
        <f t="shared" si="172"/>
        <v>24813</v>
      </c>
      <c r="Q64" s="50">
        <f t="shared" si="172"/>
        <v>26475</v>
      </c>
      <c r="R64" s="50">
        <f t="shared" si="172"/>
        <v>20165</v>
      </c>
      <c r="S64" s="50">
        <f t="shared" si="172"/>
        <v>29458</v>
      </c>
      <c r="T64" s="50">
        <f t="shared" si="172"/>
        <v>31221</v>
      </c>
      <c r="U64" s="50">
        <f t="shared" si="172"/>
        <v>60209</v>
      </c>
      <c r="V64" s="50">
        <f t="shared" si="172"/>
        <v>52842</v>
      </c>
      <c r="W64" s="50">
        <f t="shared" si="172"/>
        <v>73391</v>
      </c>
      <c r="X64" s="50">
        <f t="shared" si="172"/>
        <v>27370</v>
      </c>
      <c r="Y64" s="50">
        <f t="shared" si="172"/>
        <v>38007</v>
      </c>
      <c r="Z64" s="50">
        <f t="shared" si="172"/>
        <v>44285</v>
      </c>
      <c r="AA64" s="50">
        <f t="shared" si="172"/>
        <v>64780</v>
      </c>
      <c r="AB64" s="50">
        <f t="shared" si="172"/>
        <v>54301</v>
      </c>
      <c r="AC64" s="50">
        <f t="shared" si="172"/>
        <v>66989</v>
      </c>
      <c r="AD64" s="50">
        <f t="shared" si="172"/>
        <v>78940</v>
      </c>
      <c r="AE64" s="50">
        <f t="shared" si="172"/>
        <v>71588</v>
      </c>
      <c r="AF64" s="50">
        <f t="shared" si="172"/>
        <v>61038</v>
      </c>
      <c r="AG64" s="50">
        <f t="shared" si="172"/>
        <v>55099</v>
      </c>
      <c r="AH64" s="50">
        <f t="shared" si="172"/>
        <v>86394</v>
      </c>
      <c r="AI64" s="50">
        <f t="shared" si="172"/>
        <v>103061</v>
      </c>
      <c r="AJ64" s="50">
        <f t="shared" si="172"/>
        <v>55070</v>
      </c>
      <c r="AK64" s="50">
        <f t="shared" ref="AK64:AL64" si="173">AK67+AK69+AK71+AK73+AK75+AK77+AK79+AK81+AK83+AK85+AK87+AK89+AK91+AK93+AK95+AK97+AK99+AK101+AK103+AK105+AK107+AK109</f>
        <v>48226</v>
      </c>
      <c r="AL64" s="50">
        <f t="shared" si="173"/>
        <v>42216</v>
      </c>
      <c r="AM64" s="50">
        <f t="shared" si="172"/>
        <v>937</v>
      </c>
      <c r="AN64" s="31">
        <f>SUM(D64:AM64)</f>
        <v>1505193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2866360</v>
      </c>
      <c r="E65" s="51">
        <f t="shared" ref="E65:AM65" si="174">E68+E70+E72+E74+E76+E78+E80+E82+E84+E86+E88+E90+E92+E94+E96+E98+E100+E102+E104+E106+E108+E110</f>
        <v>2490400</v>
      </c>
      <c r="F65" s="51">
        <f t="shared" si="174"/>
        <v>2941290</v>
      </c>
      <c r="G65" s="51">
        <f t="shared" si="174"/>
        <v>2653126</v>
      </c>
      <c r="H65" s="51">
        <f t="shared" si="174"/>
        <v>3144283</v>
      </c>
      <c r="I65" s="51">
        <f t="shared" si="174"/>
        <v>3503668</v>
      </c>
      <c r="J65" s="51">
        <f t="shared" si="174"/>
        <v>3035459</v>
      </c>
      <c r="K65" s="51">
        <f t="shared" si="174"/>
        <v>2699243</v>
      </c>
      <c r="L65" s="51">
        <f t="shared" si="174"/>
        <v>2709774</v>
      </c>
      <c r="M65" s="51">
        <f t="shared" si="174"/>
        <v>2709627</v>
      </c>
      <c r="N65" s="51">
        <f t="shared" si="174"/>
        <v>2777783</v>
      </c>
      <c r="O65" s="51">
        <f t="shared" si="174"/>
        <v>2498773</v>
      </c>
      <c r="P65" s="51">
        <f t="shared" si="174"/>
        <v>2912504</v>
      </c>
      <c r="Q65" s="51">
        <f t="shared" si="174"/>
        <v>4120200</v>
      </c>
      <c r="R65" s="51">
        <f t="shared" si="174"/>
        <v>3396105</v>
      </c>
      <c r="S65" s="51">
        <f t="shared" si="174"/>
        <v>5075659.88</v>
      </c>
      <c r="T65" s="51">
        <f t="shared" si="174"/>
        <v>4919823</v>
      </c>
      <c r="U65" s="51">
        <f t="shared" si="174"/>
        <v>12325342</v>
      </c>
      <c r="V65" s="51">
        <f t="shared" si="174"/>
        <v>11310963.409</v>
      </c>
      <c r="W65" s="51">
        <f t="shared" si="174"/>
        <v>20637425.399999999</v>
      </c>
      <c r="X65" s="51">
        <f t="shared" si="174"/>
        <v>8216162</v>
      </c>
      <c r="Y65" s="51">
        <f t="shared" si="174"/>
        <v>10662667.969999999</v>
      </c>
      <c r="Z65" s="51">
        <f t="shared" si="174"/>
        <v>12629266.639999999</v>
      </c>
      <c r="AA65" s="51">
        <f t="shared" si="174"/>
        <v>16672053.370000001</v>
      </c>
      <c r="AB65" s="51">
        <f t="shared" si="174"/>
        <v>11574483.429602344</v>
      </c>
      <c r="AC65" s="51">
        <f t="shared" si="174"/>
        <v>15773190.549984008</v>
      </c>
      <c r="AD65" s="51">
        <f t="shared" si="174"/>
        <v>15588575.780826522</v>
      </c>
      <c r="AE65" s="51">
        <f t="shared" si="174"/>
        <v>16477313.421055658</v>
      </c>
      <c r="AF65" s="51">
        <f t="shared" si="174"/>
        <v>14586793.697379453</v>
      </c>
      <c r="AG65" s="51">
        <f t="shared" si="174"/>
        <v>14673783.229492735</v>
      </c>
      <c r="AH65" s="51">
        <f t="shared" si="174"/>
        <v>17089287.721590433</v>
      </c>
      <c r="AI65" s="51">
        <f t="shared" si="174"/>
        <v>25902990.685088545</v>
      </c>
      <c r="AJ65" s="51">
        <f t="shared" si="174"/>
        <v>32639828.419</v>
      </c>
      <c r="AK65" s="51">
        <f t="shared" ref="AK65:AL65" si="175">AK68+AK70+AK72+AK74+AK76+AK78+AK80+AK82+AK84+AK86+AK88+AK90+AK92+AK94+AK96+AK98+AK100+AK102+AK104+AK106+AK108+AK110</f>
        <v>28176031.691599999</v>
      </c>
      <c r="AL65" s="51">
        <f t="shared" si="175"/>
        <v>28484273.560000002</v>
      </c>
      <c r="AM65" s="51">
        <f t="shared" si="174"/>
        <v>1489135.3499999999</v>
      </c>
      <c r="AN65" s="33">
        <f>SUM(D65:AM65)</f>
        <v>369363646.20461977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651</v>
      </c>
      <c r="E67" s="59">
        <v>529</v>
      </c>
      <c r="F67" s="59">
        <v>535</v>
      </c>
      <c r="G67" s="59">
        <v>500</v>
      </c>
      <c r="H67" s="59">
        <v>510</v>
      </c>
      <c r="I67" s="59">
        <v>557</v>
      </c>
      <c r="J67" s="59">
        <v>814</v>
      </c>
      <c r="K67" s="59">
        <v>2032</v>
      </c>
      <c r="L67" s="59">
        <v>1808</v>
      </c>
      <c r="M67" s="59">
        <v>1424</v>
      </c>
      <c r="N67" s="59">
        <v>1937</v>
      </c>
      <c r="O67" s="59">
        <v>2199</v>
      </c>
      <c r="P67" s="59">
        <v>1177</v>
      </c>
      <c r="Q67" s="59">
        <v>2079</v>
      </c>
      <c r="R67" s="59">
        <v>447</v>
      </c>
      <c r="S67" s="59">
        <v>866</v>
      </c>
      <c r="T67" s="59">
        <v>688</v>
      </c>
      <c r="U67" s="59">
        <v>140</v>
      </c>
      <c r="V67" s="59">
        <v>135</v>
      </c>
      <c r="W67" s="59">
        <v>93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2025'!S9</f>
        <v>0</v>
      </c>
      <c r="AN67" s="17">
        <f t="shared" ref="AN67:AN110" si="176">SUM(D67:AM67)</f>
        <v>19121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72010</v>
      </c>
      <c r="E68" s="60">
        <v>58350</v>
      </c>
      <c r="F68" s="60">
        <v>59110</v>
      </c>
      <c r="G68" s="60">
        <v>55540</v>
      </c>
      <c r="H68" s="60">
        <v>56180</v>
      </c>
      <c r="I68" s="60">
        <v>71000</v>
      </c>
      <c r="J68" s="60">
        <v>127510</v>
      </c>
      <c r="K68" s="60">
        <v>343490</v>
      </c>
      <c r="L68" s="60">
        <v>330350</v>
      </c>
      <c r="M68" s="60">
        <v>267640</v>
      </c>
      <c r="N68" s="60">
        <v>372090</v>
      </c>
      <c r="O68" s="60">
        <v>430180</v>
      </c>
      <c r="P68" s="60">
        <v>215730</v>
      </c>
      <c r="Q68" s="60">
        <v>407250</v>
      </c>
      <c r="R68" s="60">
        <v>79690</v>
      </c>
      <c r="S68" s="60">
        <v>165230</v>
      </c>
      <c r="T68" s="60">
        <v>120450</v>
      </c>
      <c r="U68" s="60">
        <v>34069</v>
      </c>
      <c r="V68" s="60">
        <v>50182</v>
      </c>
      <c r="W68" s="60">
        <v>35609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2025'!S10</f>
        <v>0</v>
      </c>
      <c r="AN68" s="18">
        <f t="shared" si="176"/>
        <v>3351660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0</v>
      </c>
      <c r="F69" s="59">
        <v>3238</v>
      </c>
      <c r="G69" s="59">
        <v>1090</v>
      </c>
      <c r="H69" s="59">
        <v>4068</v>
      </c>
      <c r="I69" s="59">
        <v>1490</v>
      </c>
      <c r="J69" s="59">
        <v>3263</v>
      </c>
      <c r="K69" s="59">
        <v>1233</v>
      </c>
      <c r="L69" s="59">
        <v>1531</v>
      </c>
      <c r="M69" s="59">
        <v>1175</v>
      </c>
      <c r="N69" s="59">
        <v>1282</v>
      </c>
      <c r="O69" s="59">
        <v>1250</v>
      </c>
      <c r="P69" s="59">
        <v>1164</v>
      </c>
      <c r="Q69" s="59">
        <v>1147</v>
      </c>
      <c r="R69" s="59">
        <v>585</v>
      </c>
      <c r="S69" s="59">
        <v>0</v>
      </c>
      <c r="T69" s="59">
        <v>223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2025'!S11</f>
        <v>0</v>
      </c>
      <c r="AN69" s="17">
        <f t="shared" si="176"/>
        <v>22739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0</v>
      </c>
      <c r="F70" s="60">
        <v>173510</v>
      </c>
      <c r="G70" s="60">
        <v>122346</v>
      </c>
      <c r="H70" s="60">
        <v>365383</v>
      </c>
      <c r="I70" s="60">
        <v>155358</v>
      </c>
      <c r="J70" s="60">
        <v>317129</v>
      </c>
      <c r="K70" s="60">
        <v>142863</v>
      </c>
      <c r="L70" s="60">
        <v>170104</v>
      </c>
      <c r="M70" s="60">
        <v>107997</v>
      </c>
      <c r="N70" s="60">
        <v>164533</v>
      </c>
      <c r="O70" s="60">
        <v>138839</v>
      </c>
      <c r="P70" s="60">
        <v>148075</v>
      </c>
      <c r="Q70" s="60">
        <v>123582</v>
      </c>
      <c r="R70" s="60">
        <v>78311</v>
      </c>
      <c r="S70" s="60">
        <v>0</v>
      </c>
      <c r="T70" s="60">
        <v>23221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2025'!S12</f>
        <v>0</v>
      </c>
      <c r="AN70" s="18">
        <f t="shared" si="176"/>
        <v>2231251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3350</v>
      </c>
      <c r="J71" s="59">
        <v>3385</v>
      </c>
      <c r="K71" s="59">
        <v>3521</v>
      </c>
      <c r="L71" s="59">
        <v>1765</v>
      </c>
      <c r="M71" s="59">
        <v>1431</v>
      </c>
      <c r="N71" s="59">
        <v>3214</v>
      </c>
      <c r="O71" s="59">
        <v>3487</v>
      </c>
      <c r="P71" s="59">
        <v>6564</v>
      </c>
      <c r="Q71" s="59">
        <v>8597</v>
      </c>
      <c r="R71" s="59">
        <v>1367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2025'!S13</f>
        <v>0</v>
      </c>
      <c r="AN71" s="17">
        <f t="shared" si="176"/>
        <v>36681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469000</v>
      </c>
      <c r="J72" s="60">
        <v>473900</v>
      </c>
      <c r="K72" s="60">
        <v>492940</v>
      </c>
      <c r="L72" s="60">
        <v>247100</v>
      </c>
      <c r="M72" s="60">
        <v>200340</v>
      </c>
      <c r="N72" s="60">
        <v>449960</v>
      </c>
      <c r="O72" s="60">
        <v>488040</v>
      </c>
      <c r="P72" s="60">
        <v>787680</v>
      </c>
      <c r="Q72" s="60">
        <v>1031640</v>
      </c>
      <c r="R72" s="60">
        <v>164040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2025'!S14</f>
        <v>0</v>
      </c>
      <c r="AN72" s="18">
        <f t="shared" si="176"/>
        <v>4804640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151</v>
      </c>
      <c r="P73" s="59">
        <v>535</v>
      </c>
      <c r="Q73" s="59">
        <v>4951</v>
      </c>
      <c r="R73" s="59">
        <v>5720</v>
      </c>
      <c r="S73" s="59">
        <v>9093</v>
      </c>
      <c r="T73" s="59">
        <v>5750</v>
      </c>
      <c r="U73" s="59">
        <v>17752</v>
      </c>
      <c r="V73" s="59">
        <v>15811</v>
      </c>
      <c r="W73" s="59">
        <v>21581</v>
      </c>
      <c r="X73" s="14">
        <v>10553</v>
      </c>
      <c r="Y73" s="14">
        <v>10424</v>
      </c>
      <c r="Z73" s="14">
        <v>315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2025'!S15</f>
        <v>0</v>
      </c>
      <c r="AN73" s="17">
        <f t="shared" si="176"/>
        <v>102636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41194</v>
      </c>
      <c r="P74" s="60">
        <v>143149</v>
      </c>
      <c r="Q74" s="60">
        <v>1442198</v>
      </c>
      <c r="R74" s="60">
        <v>1625516</v>
      </c>
      <c r="S74" s="60">
        <v>2628705</v>
      </c>
      <c r="T74" s="60">
        <v>1901902</v>
      </c>
      <c r="U74" s="60">
        <v>7520361</v>
      </c>
      <c r="V74" s="60">
        <v>7569481.409</v>
      </c>
      <c r="W74" s="60">
        <v>11904308</v>
      </c>
      <c r="X74" s="15">
        <v>5918504</v>
      </c>
      <c r="Y74" s="15">
        <v>6220225.9699999997</v>
      </c>
      <c r="Z74" s="15">
        <v>276084.78999999998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2025'!S16</f>
        <v>0</v>
      </c>
      <c r="AN74" s="18">
        <f t="shared" si="176"/>
        <v>47191629.169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11128</v>
      </c>
      <c r="AA75" s="14">
        <v>13387</v>
      </c>
      <c r="AB75" s="14">
        <v>5925</v>
      </c>
      <c r="AC75" s="14">
        <v>4834</v>
      </c>
      <c r="AD75" s="14">
        <v>4591</v>
      </c>
      <c r="AE75" s="14">
        <v>6696</v>
      </c>
      <c r="AF75" s="14">
        <v>5671</v>
      </c>
      <c r="AG75" s="14">
        <v>4010</v>
      </c>
      <c r="AH75" s="14">
        <v>4043</v>
      </c>
      <c r="AI75" s="14">
        <v>10499</v>
      </c>
      <c r="AJ75" s="14">
        <v>11484</v>
      </c>
      <c r="AK75" s="14">
        <v>10947</v>
      </c>
      <c r="AL75" s="14">
        <v>9559</v>
      </c>
      <c r="AM75" s="14">
        <f>'Ingreso de Datos 2025'!S17</f>
        <v>577</v>
      </c>
      <c r="AN75" s="17">
        <f t="shared" si="176"/>
        <v>103351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6618737.0899999999</v>
      </c>
      <c r="AA76" s="15">
        <v>8850947</v>
      </c>
      <c r="AB76" s="15">
        <v>4228887.6396023436</v>
      </c>
      <c r="AC76" s="15">
        <v>4333390.799984009</v>
      </c>
      <c r="AD76" s="15">
        <v>4161624.4308265215</v>
      </c>
      <c r="AE76" s="15">
        <v>5986951.7210556585</v>
      </c>
      <c r="AF76" s="15">
        <v>4935469.4623794537</v>
      </c>
      <c r="AG76" s="15">
        <v>4304821.5894927345</v>
      </c>
      <c r="AH76" s="15">
        <v>4236910.5115904361</v>
      </c>
      <c r="AI76" s="15">
        <v>12187154.760488547</v>
      </c>
      <c r="AJ76" s="15">
        <v>17373754.239</v>
      </c>
      <c r="AK76" s="15">
        <v>18003801.768599998</v>
      </c>
      <c r="AL76" s="15">
        <v>16910260.540000003</v>
      </c>
      <c r="AM76" s="15">
        <f>'Ingreso de Datos 2025'!S18</f>
        <v>1334991.2999999998</v>
      </c>
      <c r="AN76" s="18">
        <f t="shared" si="176"/>
        <v>113467702.85301971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7</v>
      </c>
      <c r="AE77" s="17">
        <v>148</v>
      </c>
      <c r="AF77" s="17">
        <v>257</v>
      </c>
      <c r="AG77" s="17">
        <v>27</v>
      </c>
      <c r="AH77" s="17">
        <v>9</v>
      </c>
      <c r="AI77" s="17">
        <v>7</v>
      </c>
      <c r="AJ77" s="17">
        <v>34</v>
      </c>
      <c r="AK77" s="17">
        <v>40</v>
      </c>
      <c r="AL77" s="17">
        <v>51</v>
      </c>
      <c r="AM77" s="17">
        <f>'Ingreso de Datos 2025'!S19</f>
        <v>0</v>
      </c>
      <c r="AN77" s="17">
        <f t="shared" ref="AN77:AN80" si="177">SUM(D77:AM77)</f>
        <v>580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9490.2800000000007</v>
      </c>
      <c r="AE78" s="18">
        <v>162098.21000000002</v>
      </c>
      <c r="AF78" s="18">
        <v>192839.595</v>
      </c>
      <c r="AG78" s="18">
        <v>20115.809999999998</v>
      </c>
      <c r="AH78" s="18">
        <v>28101.93</v>
      </c>
      <c r="AI78" s="18">
        <v>25238.84</v>
      </c>
      <c r="AJ78" s="18">
        <v>80936.824999999997</v>
      </c>
      <c r="AK78" s="18">
        <v>80294.22</v>
      </c>
      <c r="AL78" s="18">
        <v>72533.62000000001</v>
      </c>
      <c r="AM78" s="18">
        <f>'Ingreso de Datos 2025'!S20</f>
        <v>37976.050000000003</v>
      </c>
      <c r="AN78" s="18">
        <f t="shared" si="177"/>
        <v>709625.38000000012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16774</v>
      </c>
      <c r="E79" s="14">
        <v>14802</v>
      </c>
      <c r="F79" s="14">
        <v>16418</v>
      </c>
      <c r="G79" s="14">
        <v>15846</v>
      </c>
      <c r="H79" s="14">
        <v>15363</v>
      </c>
      <c r="I79" s="14">
        <v>16436</v>
      </c>
      <c r="J79" s="14">
        <v>13908</v>
      </c>
      <c r="K79" s="14">
        <v>11296</v>
      </c>
      <c r="L79" s="14">
        <v>12357</v>
      </c>
      <c r="M79" s="14">
        <v>11529</v>
      </c>
      <c r="N79" s="14">
        <v>10785</v>
      </c>
      <c r="O79" s="14">
        <v>7343</v>
      </c>
      <c r="P79" s="14">
        <v>6387</v>
      </c>
      <c r="Q79" s="14">
        <v>4165</v>
      </c>
      <c r="R79" s="14">
        <v>8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2025'!S21</f>
        <v>0</v>
      </c>
      <c r="AN79" s="17">
        <f t="shared" si="177"/>
        <v>173417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2288110</v>
      </c>
      <c r="E80" s="15">
        <v>1952050</v>
      </c>
      <c r="F80" s="15">
        <v>2144110</v>
      </c>
      <c r="G80" s="15">
        <v>2052120</v>
      </c>
      <c r="H80" s="15">
        <v>1954300</v>
      </c>
      <c r="I80" s="15">
        <v>2087230</v>
      </c>
      <c r="J80" s="15">
        <v>1656840</v>
      </c>
      <c r="K80" s="15">
        <v>1419770</v>
      </c>
      <c r="L80" s="15">
        <v>1544770</v>
      </c>
      <c r="M80" s="15">
        <v>1398990</v>
      </c>
      <c r="N80" s="15">
        <v>1299580</v>
      </c>
      <c r="O80" s="15">
        <v>935250</v>
      </c>
      <c r="P80" s="15">
        <v>774140</v>
      </c>
      <c r="Q80" s="15">
        <v>569710</v>
      </c>
      <c r="R80" s="15">
        <v>1600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2025'!S22</f>
        <v>0</v>
      </c>
      <c r="AN80" s="18">
        <f t="shared" si="177"/>
        <v>22078570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6328</v>
      </c>
      <c r="E81" s="59">
        <v>6000</v>
      </c>
      <c r="F81" s="59">
        <v>7057</v>
      </c>
      <c r="G81" s="59">
        <v>5289</v>
      </c>
      <c r="H81" s="59">
        <v>8538</v>
      </c>
      <c r="I81" s="59">
        <v>8012</v>
      </c>
      <c r="J81" s="59">
        <v>5112</v>
      </c>
      <c r="K81" s="59">
        <v>3239</v>
      </c>
      <c r="L81" s="59">
        <v>4204</v>
      </c>
      <c r="M81" s="59">
        <v>7244</v>
      </c>
      <c r="N81" s="59">
        <v>4297</v>
      </c>
      <c r="O81" s="59">
        <v>3933</v>
      </c>
      <c r="P81" s="59">
        <v>7876</v>
      </c>
      <c r="Q81" s="59">
        <v>4057</v>
      </c>
      <c r="R81" s="59">
        <v>316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2025'!S23</f>
        <v>0</v>
      </c>
      <c r="AN81" s="17">
        <f t="shared" si="176"/>
        <v>81502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506240</v>
      </c>
      <c r="E82" s="60">
        <v>480000</v>
      </c>
      <c r="F82" s="60">
        <v>564560</v>
      </c>
      <c r="G82" s="60">
        <v>423120</v>
      </c>
      <c r="H82" s="60">
        <v>768420</v>
      </c>
      <c r="I82" s="60">
        <v>721080</v>
      </c>
      <c r="J82" s="60">
        <v>460080</v>
      </c>
      <c r="K82" s="60">
        <v>291510</v>
      </c>
      <c r="L82" s="60">
        <v>382430</v>
      </c>
      <c r="M82" s="60">
        <v>651040</v>
      </c>
      <c r="N82" s="60">
        <v>387250</v>
      </c>
      <c r="O82" s="60">
        <v>371970</v>
      </c>
      <c r="P82" s="60">
        <v>712040</v>
      </c>
      <c r="Q82" s="60">
        <v>366410</v>
      </c>
      <c r="R82" s="60">
        <v>28440</v>
      </c>
      <c r="S82" s="60">
        <v>0</v>
      </c>
      <c r="T82" s="60">
        <v>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2025'!S24</f>
        <v>0</v>
      </c>
      <c r="AN82" s="18">
        <f t="shared" si="176"/>
        <v>7114590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78</v>
      </c>
      <c r="L83" s="59">
        <v>315</v>
      </c>
      <c r="M83" s="59">
        <v>739</v>
      </c>
      <c r="N83" s="59">
        <v>893</v>
      </c>
      <c r="O83" s="59">
        <v>763</v>
      </c>
      <c r="P83" s="59">
        <v>1110</v>
      </c>
      <c r="Q83" s="59">
        <v>1479</v>
      </c>
      <c r="R83" s="59">
        <v>957</v>
      </c>
      <c r="S83" s="59">
        <v>1889</v>
      </c>
      <c r="T83" s="59">
        <v>2250</v>
      </c>
      <c r="U83" s="59">
        <v>2182</v>
      </c>
      <c r="V83" s="59">
        <v>1706</v>
      </c>
      <c r="W83" s="59">
        <v>692</v>
      </c>
      <c r="X83" s="14">
        <v>171</v>
      </c>
      <c r="Y83" s="14">
        <v>468</v>
      </c>
      <c r="Z83" s="14">
        <v>362</v>
      </c>
      <c r="AA83" s="14">
        <v>381</v>
      </c>
      <c r="AB83" s="14">
        <v>488</v>
      </c>
      <c r="AC83" s="14">
        <v>693</v>
      </c>
      <c r="AD83" s="14">
        <v>608</v>
      </c>
      <c r="AE83" s="14">
        <v>702</v>
      </c>
      <c r="AF83" s="14">
        <v>918</v>
      </c>
      <c r="AG83" s="14">
        <v>1106</v>
      </c>
      <c r="AH83" s="14">
        <v>1050</v>
      </c>
      <c r="AI83" s="14">
        <v>1652</v>
      </c>
      <c r="AJ83" s="14">
        <v>1783</v>
      </c>
      <c r="AK83" s="14">
        <v>1307</v>
      </c>
      <c r="AL83" s="14">
        <v>960</v>
      </c>
      <c r="AM83" s="14">
        <f>'Ingreso de Datos 2025'!S25</f>
        <v>283</v>
      </c>
      <c r="AN83" s="17">
        <f t="shared" si="176"/>
        <v>27985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8670</v>
      </c>
      <c r="L84" s="60">
        <v>35020</v>
      </c>
      <c r="M84" s="60">
        <v>83620</v>
      </c>
      <c r="N84" s="60">
        <v>104370</v>
      </c>
      <c r="O84" s="60">
        <v>93300</v>
      </c>
      <c r="P84" s="60">
        <v>131690</v>
      </c>
      <c r="Q84" s="60">
        <v>179410</v>
      </c>
      <c r="R84" s="60">
        <v>111150</v>
      </c>
      <c r="S84" s="60">
        <v>244036.88</v>
      </c>
      <c r="T84" s="60">
        <v>313490</v>
      </c>
      <c r="U84" s="60">
        <v>329424</v>
      </c>
      <c r="V84" s="60">
        <v>281439</v>
      </c>
      <c r="W84" s="60">
        <v>115039.61</v>
      </c>
      <c r="X84" s="15">
        <v>31079</v>
      </c>
      <c r="Y84" s="15">
        <v>91832</v>
      </c>
      <c r="Z84" s="15">
        <v>68882.26999999999</v>
      </c>
      <c r="AA84" s="15">
        <v>98768.299999999988</v>
      </c>
      <c r="AB84" s="15">
        <v>138187.21000000002</v>
      </c>
      <c r="AC84" s="15">
        <v>194712.72999999998</v>
      </c>
      <c r="AD84" s="15">
        <v>193358.48</v>
      </c>
      <c r="AE84" s="15">
        <v>242292.76</v>
      </c>
      <c r="AF84" s="15">
        <v>303172.65000000008</v>
      </c>
      <c r="AG84" s="15">
        <v>355191.03</v>
      </c>
      <c r="AH84" s="15">
        <v>335896</v>
      </c>
      <c r="AI84" s="15">
        <v>522406</v>
      </c>
      <c r="AJ84" s="15">
        <v>553563</v>
      </c>
      <c r="AK84" s="15">
        <v>405795.26</v>
      </c>
      <c r="AL84" s="15">
        <v>291690</v>
      </c>
      <c r="AM84" s="15">
        <f>'Ingreso de Datos 2025'!S26</f>
        <v>86168</v>
      </c>
      <c r="AN84" s="18">
        <f t="shared" si="176"/>
        <v>5943654.1799999997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10693</v>
      </c>
      <c r="S85" s="59">
        <v>17028</v>
      </c>
      <c r="T85" s="59">
        <v>20425</v>
      </c>
      <c r="U85" s="59">
        <v>23522</v>
      </c>
      <c r="V85" s="59">
        <v>11923</v>
      </c>
      <c r="W85" s="59">
        <v>10306</v>
      </c>
      <c r="X85" s="14">
        <v>10567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2025'!S27</f>
        <v>0</v>
      </c>
      <c r="AN85" s="17">
        <f t="shared" si="176"/>
        <v>104464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1306300</v>
      </c>
      <c r="S86" s="60">
        <v>2021648</v>
      </c>
      <c r="T86" s="60">
        <v>2449737</v>
      </c>
      <c r="U86" s="60">
        <v>3397147</v>
      </c>
      <c r="V86" s="60">
        <v>1949900</v>
      </c>
      <c r="W86" s="60">
        <v>1836460</v>
      </c>
      <c r="X86" s="15">
        <v>1903710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2025'!S28</f>
        <v>0</v>
      </c>
      <c r="AN86" s="18">
        <f t="shared" si="176"/>
        <v>14864902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11412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2025'!S29</f>
        <v>0</v>
      </c>
      <c r="AN87" s="17">
        <f t="shared" si="176"/>
        <v>11412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4793040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2025'!S30</f>
        <v>0</v>
      </c>
      <c r="AN88" s="18">
        <f t="shared" si="176"/>
        <v>4793040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13707</v>
      </c>
      <c r="Z89" s="14">
        <v>17459</v>
      </c>
      <c r="AA89" s="14">
        <v>16679</v>
      </c>
      <c r="AB89" s="14">
        <v>13260</v>
      </c>
      <c r="AC89" s="14">
        <v>12919</v>
      </c>
      <c r="AD89" s="14">
        <v>7499</v>
      </c>
      <c r="AE89" s="14">
        <v>8498</v>
      </c>
      <c r="AF89" s="14">
        <v>7478</v>
      </c>
      <c r="AG89" s="14">
        <v>7012</v>
      </c>
      <c r="AH89" s="14">
        <v>7927</v>
      </c>
      <c r="AI89" s="14">
        <v>5201</v>
      </c>
      <c r="AJ89" s="14">
        <v>6608</v>
      </c>
      <c r="AK89" s="14">
        <v>5400</v>
      </c>
      <c r="AL89" s="14">
        <v>7103</v>
      </c>
      <c r="AM89" s="14">
        <f>'Ingreso de Datos 2025'!S31</f>
        <v>0</v>
      </c>
      <c r="AN89" s="17">
        <f t="shared" si="176"/>
        <v>136750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3585252</v>
      </c>
      <c r="Z90" s="15">
        <v>4744745.97</v>
      </c>
      <c r="AA90" s="15">
        <v>5443437.8599999994</v>
      </c>
      <c r="AB90" s="15">
        <v>4571680.7300000004</v>
      </c>
      <c r="AC90" s="15">
        <v>4494105.5</v>
      </c>
      <c r="AD90" s="15">
        <v>2888602.83</v>
      </c>
      <c r="AE90" s="15">
        <v>3262275.5</v>
      </c>
      <c r="AF90" s="15">
        <v>2968025</v>
      </c>
      <c r="AG90" s="15">
        <v>2678150</v>
      </c>
      <c r="AH90" s="15">
        <v>2955232</v>
      </c>
      <c r="AI90" s="15">
        <v>2399590</v>
      </c>
      <c r="AJ90" s="15">
        <v>2998111</v>
      </c>
      <c r="AK90" s="15">
        <v>2496423.5</v>
      </c>
      <c r="AL90" s="15">
        <v>3098937.5</v>
      </c>
      <c r="AM90" s="15">
        <f>'Ingreso de Datos 2025'!S32</f>
        <v>0</v>
      </c>
      <c r="AN90" s="18">
        <f t="shared" si="176"/>
        <v>48584569.390000001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9008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2025'!S33</f>
        <v>0</v>
      </c>
      <c r="AN91" s="17">
        <f t="shared" si="176"/>
        <v>9008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3747328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2025'!S34</f>
        <v>0</v>
      </c>
      <c r="AN92" s="18">
        <f t="shared" si="176"/>
        <v>3747328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7368</v>
      </c>
      <c r="AE93" s="14">
        <v>5635</v>
      </c>
      <c r="AF93" s="14">
        <v>6127</v>
      </c>
      <c r="AG93" s="14">
        <v>8113</v>
      </c>
      <c r="AH93" s="14">
        <v>9443</v>
      </c>
      <c r="AI93" s="14">
        <v>8243</v>
      </c>
      <c r="AJ93" s="14">
        <v>12365</v>
      </c>
      <c r="AK93" s="14">
        <v>5371</v>
      </c>
      <c r="AL93" s="14">
        <v>9255</v>
      </c>
      <c r="AM93" s="14">
        <f>'Ingreso de Datos 2025'!S35</f>
        <v>0</v>
      </c>
      <c r="AN93" s="17">
        <f t="shared" si="176"/>
        <v>71920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3426120</v>
      </c>
      <c r="AE94" s="15">
        <v>2625910</v>
      </c>
      <c r="AF94" s="15">
        <v>2855182</v>
      </c>
      <c r="AG94" s="15">
        <v>3780658</v>
      </c>
      <c r="AH94" s="15">
        <v>4450240</v>
      </c>
      <c r="AI94" s="15">
        <v>4146229</v>
      </c>
      <c r="AJ94" s="15">
        <v>7613338.7999999998</v>
      </c>
      <c r="AK94" s="15">
        <v>3256499</v>
      </c>
      <c r="AL94" s="15">
        <v>5636295</v>
      </c>
      <c r="AM94" s="15">
        <f>'Ingreso de Datos 2025'!S36</f>
        <v>0</v>
      </c>
      <c r="AN94" s="18">
        <f t="shared" si="176"/>
        <v>37790471.799999997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72</v>
      </c>
      <c r="S95" s="59">
        <v>582</v>
      </c>
      <c r="T95" s="59">
        <v>24</v>
      </c>
      <c r="U95" s="59">
        <v>9791</v>
      </c>
      <c r="V95" s="59">
        <v>23267</v>
      </c>
      <c r="W95" s="59">
        <v>29307</v>
      </c>
      <c r="X95" s="14">
        <v>6079</v>
      </c>
      <c r="Y95" s="14">
        <v>13308</v>
      </c>
      <c r="Z95" s="14">
        <v>14895</v>
      </c>
      <c r="AA95" s="14">
        <v>34333</v>
      </c>
      <c r="AB95" s="14">
        <v>32260</v>
      </c>
      <c r="AC95" s="14">
        <v>38769</v>
      </c>
      <c r="AD95" s="14">
        <v>56207</v>
      </c>
      <c r="AE95" s="14">
        <v>47195</v>
      </c>
      <c r="AF95" s="14">
        <v>37576</v>
      </c>
      <c r="AG95" s="14">
        <v>29763</v>
      </c>
      <c r="AH95" s="14">
        <v>12471</v>
      </c>
      <c r="AI95" s="14">
        <v>16499</v>
      </c>
      <c r="AJ95" s="14">
        <v>4280</v>
      </c>
      <c r="AK95" s="14">
        <v>3428</v>
      </c>
      <c r="AL95" s="14">
        <v>671</v>
      </c>
      <c r="AM95" s="14">
        <f>'Ingreso de Datos 2025'!S37</f>
        <v>0</v>
      </c>
      <c r="AN95" s="17">
        <f t="shared" si="176"/>
        <v>410777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1058</v>
      </c>
      <c r="S96" s="60">
        <v>16040</v>
      </c>
      <c r="T96" s="60">
        <v>319</v>
      </c>
      <c r="U96" s="60">
        <v>639583</v>
      </c>
      <c r="V96" s="60">
        <v>1459961</v>
      </c>
      <c r="W96" s="60">
        <v>1952968.79</v>
      </c>
      <c r="X96" s="15">
        <v>362869</v>
      </c>
      <c r="Y96" s="15">
        <v>759220</v>
      </c>
      <c r="Z96" s="15">
        <v>913072.32</v>
      </c>
      <c r="AA96" s="15">
        <v>2278900.21</v>
      </c>
      <c r="AB96" s="15">
        <v>2237903.8499999996</v>
      </c>
      <c r="AC96" s="15">
        <v>2874581.52</v>
      </c>
      <c r="AD96" s="15">
        <v>4456862.76</v>
      </c>
      <c r="AE96" s="15">
        <v>3726878.3600000003</v>
      </c>
      <c r="AF96" s="15">
        <v>2789368.68</v>
      </c>
      <c r="AG96" s="15">
        <v>2599974.77</v>
      </c>
      <c r="AH96" s="15">
        <v>965874.03999999992</v>
      </c>
      <c r="AI96" s="15">
        <v>1173860.2799999998</v>
      </c>
      <c r="AJ96" s="15">
        <v>442070.48</v>
      </c>
      <c r="AK96" s="15">
        <v>297656.46000000002</v>
      </c>
      <c r="AL96" s="15">
        <v>46671.08</v>
      </c>
      <c r="AM96" s="15">
        <f>'Ingreso de Datos 2025'!S38</f>
        <v>0</v>
      </c>
      <c r="AN96" s="18">
        <f t="shared" si="176"/>
        <v>29995693.599999998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1861</v>
      </c>
      <c r="U97" s="59">
        <v>6822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2025'!S39</f>
        <v>0</v>
      </c>
      <c r="AN97" s="17">
        <f t="shared" si="176"/>
        <v>8683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110704</v>
      </c>
      <c r="U98" s="60">
        <v>404758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2025'!S40</f>
        <v>0</v>
      </c>
      <c r="AN98" s="18">
        <f t="shared" si="176"/>
        <v>515462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2025'!S41</f>
        <v>0</v>
      </c>
      <c r="AN99" s="17">
        <f t="shared" si="176"/>
        <v>0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0</v>
      </c>
      <c r="X100" s="15">
        <v>0</v>
      </c>
      <c r="Y100" s="15">
        <v>0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2025'!S42</f>
        <v>0</v>
      </c>
      <c r="AN100" s="18">
        <f t="shared" si="176"/>
        <v>0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100</v>
      </c>
      <c r="Z101" s="14">
        <v>126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2025'!S43</f>
        <v>0</v>
      </c>
      <c r="AN101" s="17">
        <f t="shared" si="176"/>
        <v>226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6138</v>
      </c>
      <c r="Z102" s="15">
        <v>7744.2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2025'!S44</f>
        <v>0</v>
      </c>
      <c r="AN102" s="18">
        <f t="shared" si="176"/>
        <v>13882.2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2246</v>
      </c>
      <c r="AH103" s="14">
        <v>23479</v>
      </c>
      <c r="AI103" s="14">
        <v>29332</v>
      </c>
      <c r="AJ103" s="14">
        <v>13873</v>
      </c>
      <c r="AK103" s="14">
        <v>14489</v>
      </c>
      <c r="AL103" s="14">
        <v>10254</v>
      </c>
      <c r="AM103" s="14">
        <f>'Ingreso de Datos 2025'!S45</f>
        <v>1</v>
      </c>
      <c r="AN103" s="87">
        <f t="shared" si="176"/>
        <v>93674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450008.17</v>
      </c>
      <c r="AH104" s="15">
        <v>2942655.09</v>
      </c>
      <c r="AI104" s="15">
        <v>4083247.8100000005</v>
      </c>
      <c r="AJ104" s="15">
        <v>2634247.6200000006</v>
      </c>
      <c r="AK104" s="15">
        <v>1956942.0099999998</v>
      </c>
      <c r="AL104" s="15">
        <v>1571464.69</v>
      </c>
      <c r="AM104" s="15">
        <f>'Ingreso de Datos 2025'!S46</f>
        <v>9800</v>
      </c>
      <c r="AN104" s="88">
        <f t="shared" si="176"/>
        <v>13648365.390000001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18</v>
      </c>
      <c r="AE105" s="59">
        <v>70</v>
      </c>
      <c r="AF105" s="87">
        <v>395</v>
      </c>
      <c r="AG105" s="59">
        <v>260</v>
      </c>
      <c r="AH105" s="59">
        <v>285</v>
      </c>
      <c r="AI105" s="59">
        <v>180</v>
      </c>
      <c r="AJ105" s="59">
        <v>325</v>
      </c>
      <c r="AK105" s="59">
        <v>59</v>
      </c>
      <c r="AL105" s="59">
        <v>0</v>
      </c>
      <c r="AM105" s="59">
        <f>'Ingreso de Datos 2025'!S47</f>
        <v>0</v>
      </c>
      <c r="AN105" s="87">
        <f t="shared" si="176"/>
        <v>1592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2600.6</v>
      </c>
      <c r="AE106" s="60">
        <v>8679.27</v>
      </c>
      <c r="AF106" s="88">
        <v>62905.91</v>
      </c>
      <c r="AG106" s="60">
        <v>37172.06</v>
      </c>
      <c r="AH106" s="60">
        <v>44430.659999999996</v>
      </c>
      <c r="AI106" s="60">
        <v>26232.974599999998</v>
      </c>
      <c r="AJ106" s="60">
        <v>79157.455000000002</v>
      </c>
      <c r="AK106" s="60">
        <v>15629.473</v>
      </c>
      <c r="AL106" s="60">
        <v>4621.13</v>
      </c>
      <c r="AM106" s="60">
        <f>'Ingreso de Datos 2025'!S48</f>
        <v>0</v>
      </c>
      <c r="AN106" s="88">
        <f t="shared" si="176"/>
        <v>281429.53259999998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2368</v>
      </c>
      <c r="AC107" s="14">
        <v>766</v>
      </c>
      <c r="AD107" s="14">
        <v>2642</v>
      </c>
      <c r="AE107" s="17">
        <v>2644</v>
      </c>
      <c r="AF107" s="17">
        <v>2616</v>
      </c>
      <c r="AG107" s="17">
        <v>2562</v>
      </c>
      <c r="AH107" s="17">
        <v>3423</v>
      </c>
      <c r="AI107" s="17">
        <v>4061</v>
      </c>
      <c r="AJ107" s="17">
        <v>4318</v>
      </c>
      <c r="AK107" s="17">
        <v>7185</v>
      </c>
      <c r="AL107" s="17">
        <v>4363</v>
      </c>
      <c r="AM107" s="17">
        <f>'Ingreso de Datos 2025'!S49</f>
        <v>76</v>
      </c>
      <c r="AN107" s="17">
        <f t="shared" si="176"/>
        <v>37024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397824</v>
      </c>
      <c r="AC108" s="15">
        <v>129071.99999999999</v>
      </c>
      <c r="AD108" s="15">
        <v>449916.39999999997</v>
      </c>
      <c r="AE108" s="18">
        <v>462227.60000000003</v>
      </c>
      <c r="AF108" s="18">
        <v>479830.39999999991</v>
      </c>
      <c r="AG108" s="18">
        <v>447691.8</v>
      </c>
      <c r="AH108" s="18">
        <v>591383</v>
      </c>
      <c r="AI108" s="18">
        <v>744265.8</v>
      </c>
      <c r="AJ108" s="18">
        <v>864649</v>
      </c>
      <c r="AK108" s="18">
        <v>1662990</v>
      </c>
      <c r="AL108" s="18">
        <v>851800</v>
      </c>
      <c r="AM108" s="18">
        <f>'Ingreso de Datos 2025'!S50</f>
        <v>20200</v>
      </c>
      <c r="AN108" s="18">
        <f t="shared" si="176"/>
        <v>7101850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24264</v>
      </c>
      <c r="AI109" s="14">
        <v>27387</v>
      </c>
      <c r="AJ109" s="14">
        <v>0</v>
      </c>
      <c r="AK109" s="14">
        <v>0</v>
      </c>
      <c r="AL109" s="14">
        <v>0</v>
      </c>
      <c r="AM109" s="14">
        <f>'Ingreso de Datos 2025'!S51</f>
        <v>0</v>
      </c>
      <c r="AN109" s="17">
        <f t="shared" si="176"/>
        <v>51651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538564.49</v>
      </c>
      <c r="AI110" s="15">
        <v>594765.22</v>
      </c>
      <c r="AJ110" s="15">
        <v>0</v>
      </c>
      <c r="AK110" s="15">
        <v>0</v>
      </c>
      <c r="AL110" s="15">
        <v>0</v>
      </c>
      <c r="AM110" s="15">
        <f>'Ingreso de Datos 2025'!S52</f>
        <v>0</v>
      </c>
      <c r="AN110" s="18">
        <f t="shared" si="176"/>
        <v>1133329.71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11-04-2025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25285</v>
      </c>
      <c r="Y119" s="50">
        <f t="shared" si="178"/>
        <v>7149</v>
      </c>
      <c r="Z119" s="50">
        <f t="shared" si="178"/>
        <v>5289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0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37723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3874605</v>
      </c>
      <c r="Y120" s="51">
        <f t="shared" si="180"/>
        <v>1507339</v>
      </c>
      <c r="Z120" s="51">
        <f t="shared" si="180"/>
        <v>1121461.5899999999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0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6503405.5899999999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2025'!S67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2025'!S68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2025'!S69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2025'!S70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2025'!S71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2025'!S72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4345</v>
      </c>
      <c r="Y128" s="14">
        <v>1392</v>
      </c>
      <c r="Z128" s="14">
        <v>232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2025'!S73</f>
        <v>0</v>
      </c>
      <c r="AN128" s="17">
        <f t="shared" si="182"/>
        <v>5969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2544790</v>
      </c>
      <c r="Y129" s="15">
        <v>789666</v>
      </c>
      <c r="Z129" s="15">
        <v>108887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2025'!S74</f>
        <v>0</v>
      </c>
      <c r="AN129" s="18">
        <f t="shared" si="182"/>
        <v>3443343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737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2025'!S75</f>
        <v>0</v>
      </c>
      <c r="AN130" s="17">
        <f t="shared" si="182"/>
        <v>737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424846.4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2025'!S76</f>
        <v>0</v>
      </c>
      <c r="AN131" s="18">
        <f t="shared" si="182"/>
        <v>424846.4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2025'!S77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2025'!S78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2025'!S79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2025'!S80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2025'!S81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2025'!S82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2025'!S83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2025'!S84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128</v>
      </c>
      <c r="Y140" s="14">
        <v>29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2025'!S85</f>
        <v>0</v>
      </c>
      <c r="AN140" s="17">
        <f t="shared" si="182"/>
        <v>157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22400</v>
      </c>
      <c r="Y141" s="15">
        <v>8150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2025'!S86</f>
        <v>0</v>
      </c>
      <c r="AN141" s="18">
        <f t="shared" si="182"/>
        <v>30550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2025'!S87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2025'!S88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13</v>
      </c>
      <c r="Z144" s="14">
        <v>1</v>
      </c>
      <c r="AA144" s="14">
        <v>0</v>
      </c>
      <c r="AB144" s="14">
        <v>0</v>
      </c>
      <c r="AC144" s="14">
        <v>0</v>
      </c>
      <c r="AD144" s="14">
        <v>0</v>
      </c>
      <c r="AE144" s="14">
        <v>0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2025'!S89</f>
        <v>0</v>
      </c>
      <c r="AN144" s="17">
        <f t="shared" si="182"/>
        <v>14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3900</v>
      </c>
      <c r="Z145" s="15">
        <v>300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2025'!S90</f>
        <v>0</v>
      </c>
      <c r="AN145" s="18">
        <f t="shared" si="182"/>
        <v>4200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2025'!S91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2025'!S92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2025'!S93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2025'!S94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20812</v>
      </c>
      <c r="Y150" s="14">
        <v>5715</v>
      </c>
      <c r="Z150" s="14">
        <v>4319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2025'!S95</f>
        <v>0</v>
      </c>
      <c r="AN150" s="17">
        <f t="shared" si="182"/>
        <v>30846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1307415</v>
      </c>
      <c r="Y151" s="15">
        <v>705623</v>
      </c>
      <c r="Z151" s="15">
        <v>587428.18999999994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2025'!S96</f>
        <v>0</v>
      </c>
      <c r="AN151" s="18">
        <f t="shared" si="182"/>
        <v>2600466.19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2025'!S97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2025'!S98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2025'!S99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2025'!S100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2025'!S101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2025'!S102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2025'!S103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2025'!S104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2025'!S105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2025'!S106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2025'!S107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2025'!S108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2025'!S109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2025'!S110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11-04-2025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rgb="FFFF9933"/>
    <pageSetUpPr fitToPage="1"/>
  </sheetPr>
  <dimension ref="A1:AQ295"/>
  <sheetViews>
    <sheetView zoomScale="80" zoomScaleNormal="80" workbookViewId="0">
      <pane xSplit="3" ySplit="8" topLeftCell="AM9" activePane="bottomRight" state="frozen"/>
      <selection activeCell="AM122" sqref="AM122"/>
      <selection pane="topRight" activeCell="AM122" sqref="AM122"/>
      <selection pane="bottomLeft" activeCell="AM122" sqref="AM122"/>
      <selection pane="bottomRight" activeCell="AM122" sqref="AM122"/>
    </sheetView>
  </sheetViews>
  <sheetFormatPr baseColWidth="10" defaultRowHeight="12.75" customHeight="1" x14ac:dyDescent="0.2"/>
  <cols>
    <col min="1" max="1" width="11.5703125" style="2" customWidth="1"/>
    <col min="2" max="2" width="42.28515625" style="2" customWidth="1"/>
    <col min="3" max="3" width="18.7109375" style="2" customWidth="1"/>
    <col min="4" max="23" width="16.7109375" style="2" customWidth="1"/>
    <col min="24" max="38" width="16.7109375" style="4" customWidth="1"/>
    <col min="39" max="39" width="18.5703125" style="4" customWidth="1"/>
    <col min="40" max="40" width="16.7109375" style="4" customWidth="1"/>
    <col min="41" max="91" width="13.7109375" style="1" customWidth="1"/>
    <col min="92" max="16384" width="11.42578125" style="1"/>
  </cols>
  <sheetData>
    <row r="1" spans="1:42" ht="12.75" customHeight="1" x14ac:dyDescent="0.2">
      <c r="A1" s="20"/>
      <c r="W1" s="4"/>
      <c r="AG1" s="27"/>
      <c r="AH1" s="27"/>
      <c r="AI1" s="27"/>
      <c r="AJ1" s="27"/>
      <c r="AK1" s="27"/>
      <c r="AL1" s="27"/>
      <c r="AM1" s="27" t="str">
        <f>'Ingreso de Datos 2025'!A1</f>
        <v>SUBSIDIOS OTORGADOS PROGRAMA REGULAR Y RECONSTRUCCIÓN</v>
      </c>
    </row>
    <row r="2" spans="1:42" ht="12.75" customHeight="1" x14ac:dyDescent="0.2">
      <c r="A2" s="20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4"/>
      <c r="AB2" s="26"/>
      <c r="AG2" s="27"/>
      <c r="AH2" s="27"/>
      <c r="AI2" s="27"/>
      <c r="AJ2" s="27"/>
      <c r="AK2" s="27"/>
      <c r="AL2" s="27"/>
      <c r="AM2" s="27" t="s">
        <v>66</v>
      </c>
    </row>
    <row r="3" spans="1:42" ht="12.75" customHeight="1" x14ac:dyDescent="0.2">
      <c r="A3" s="20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4"/>
      <c r="AB3" s="27"/>
      <c r="AG3" s="27"/>
      <c r="AH3" s="27"/>
      <c r="AI3" s="27"/>
      <c r="AJ3" s="27"/>
      <c r="AK3" s="27"/>
      <c r="AL3" s="27"/>
      <c r="AM3" s="27" t="s">
        <v>32</v>
      </c>
    </row>
    <row r="4" spans="1:42" ht="12.75" customHeight="1" x14ac:dyDescent="0.2">
      <c r="W4" s="4"/>
      <c r="AG4" s="26"/>
      <c r="AH4" s="26"/>
      <c r="AI4" s="26"/>
      <c r="AJ4" s="26"/>
      <c r="AK4" s="26"/>
      <c r="AL4" s="26"/>
      <c r="AM4" s="27" t="str">
        <f>'Ingreso de Datos 2025'!A6</f>
        <v>PERIODO: 1990 - MARZO 2025</v>
      </c>
    </row>
    <row r="5" spans="1:42" ht="12.75" customHeight="1" x14ac:dyDescent="0.2">
      <c r="A5" s="20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AC5" s="28"/>
    </row>
    <row r="6" spans="1:42" ht="12.75" customHeight="1" x14ac:dyDescent="0.2">
      <c r="A6" s="52" t="s">
        <v>47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AC6" s="28"/>
    </row>
    <row r="7" spans="1:42" s="7" customFormat="1" ht="12.75" customHeight="1" x14ac:dyDescent="0.2">
      <c r="A7" s="154" t="s">
        <v>51</v>
      </c>
      <c r="B7" s="155"/>
      <c r="C7" s="156"/>
      <c r="D7" s="163" t="s">
        <v>4</v>
      </c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1" t="s">
        <v>5</v>
      </c>
    </row>
    <row r="8" spans="1:42" s="7" customFormat="1" ht="12.75" customHeight="1" thickBot="1" x14ac:dyDescent="0.25">
      <c r="A8" s="157"/>
      <c r="B8" s="158"/>
      <c r="C8" s="159"/>
      <c r="D8" s="122">
        <v>1990</v>
      </c>
      <c r="E8" s="122">
        <v>1991</v>
      </c>
      <c r="F8" s="122">
        <v>1992</v>
      </c>
      <c r="G8" s="122">
        <v>1993</v>
      </c>
      <c r="H8" s="122">
        <v>1994</v>
      </c>
      <c r="I8" s="122">
        <v>1995</v>
      </c>
      <c r="J8" s="122">
        <v>1996</v>
      </c>
      <c r="K8" s="122">
        <v>1997</v>
      </c>
      <c r="L8" s="122">
        <v>1998</v>
      </c>
      <c r="M8" s="122">
        <v>1999</v>
      </c>
      <c r="N8" s="122">
        <v>2000</v>
      </c>
      <c r="O8" s="122">
        <v>2001</v>
      </c>
      <c r="P8" s="122">
        <v>2002</v>
      </c>
      <c r="Q8" s="122">
        <v>2003</v>
      </c>
      <c r="R8" s="122">
        <v>2004</v>
      </c>
      <c r="S8" s="122">
        <v>2005</v>
      </c>
      <c r="T8" s="122">
        <v>2006</v>
      </c>
      <c r="U8" s="122">
        <v>2007</v>
      </c>
      <c r="V8" s="122">
        <v>2008</v>
      </c>
      <c r="W8" s="122">
        <v>2009</v>
      </c>
      <c r="X8" s="122">
        <v>2010</v>
      </c>
      <c r="Y8" s="122">
        <v>2011</v>
      </c>
      <c r="Z8" s="122">
        <v>2012</v>
      </c>
      <c r="AA8" s="122">
        <v>2013</v>
      </c>
      <c r="AB8" s="122">
        <v>2014</v>
      </c>
      <c r="AC8" s="122">
        <v>2015</v>
      </c>
      <c r="AD8" s="122">
        <v>2016</v>
      </c>
      <c r="AE8" s="122">
        <v>2017</v>
      </c>
      <c r="AF8" s="122">
        <v>2018</v>
      </c>
      <c r="AG8" s="122">
        <v>2019</v>
      </c>
      <c r="AH8" s="122">
        <v>2020</v>
      </c>
      <c r="AI8" s="122">
        <v>2021</v>
      </c>
      <c r="AJ8" s="122">
        <v>2022</v>
      </c>
      <c r="AK8" s="125">
        <v>2023</v>
      </c>
      <c r="AL8" s="126">
        <v>2024</v>
      </c>
      <c r="AM8" s="122">
        <v>2025</v>
      </c>
      <c r="AN8" s="162"/>
      <c r="AO8" s="1"/>
      <c r="AP8" s="1"/>
    </row>
    <row r="9" spans="1:42" s="9" customFormat="1" ht="12.75" customHeight="1" x14ac:dyDescent="0.2">
      <c r="A9" s="29"/>
      <c r="B9" s="30" t="s">
        <v>7</v>
      </c>
      <c r="C9" s="19" t="s">
        <v>0</v>
      </c>
      <c r="D9" s="50">
        <f t="shared" ref="D9:AB9" si="0">D12+D14+D16+D18+D20+D22+D24+D26+D28+D30+D32+D34+D36+D38+D40+D42+D44+D46+D48+D50+D52+D54</f>
        <v>3414</v>
      </c>
      <c r="E9" s="50">
        <f t="shared" si="0"/>
        <v>4318</v>
      </c>
      <c r="F9" s="50">
        <f t="shared" si="0"/>
        <v>5095</v>
      </c>
      <c r="G9" s="50">
        <f t="shared" si="0"/>
        <v>5604</v>
      </c>
      <c r="H9" s="50">
        <f t="shared" si="0"/>
        <v>5103</v>
      </c>
      <c r="I9" s="50">
        <f t="shared" si="0"/>
        <v>4367</v>
      </c>
      <c r="J9" s="50">
        <f t="shared" si="0"/>
        <v>5029</v>
      </c>
      <c r="K9" s="50">
        <f t="shared" si="0"/>
        <v>4437</v>
      </c>
      <c r="L9" s="50">
        <f t="shared" si="0"/>
        <v>5575</v>
      </c>
      <c r="M9" s="50">
        <f t="shared" si="0"/>
        <v>5471</v>
      </c>
      <c r="N9" s="50">
        <f t="shared" si="0"/>
        <v>4905</v>
      </c>
      <c r="O9" s="50">
        <f t="shared" si="0"/>
        <v>6203</v>
      </c>
      <c r="P9" s="50">
        <f t="shared" si="0"/>
        <v>7079</v>
      </c>
      <c r="Q9" s="50">
        <f t="shared" si="0"/>
        <v>6004</v>
      </c>
      <c r="R9" s="50">
        <f t="shared" si="0"/>
        <v>5962</v>
      </c>
      <c r="S9" s="50">
        <f t="shared" si="0"/>
        <v>8255</v>
      </c>
      <c r="T9" s="50">
        <f t="shared" si="0"/>
        <v>6277</v>
      </c>
      <c r="U9" s="50">
        <f t="shared" si="0"/>
        <v>12551</v>
      </c>
      <c r="V9" s="50">
        <f t="shared" si="0"/>
        <v>5627</v>
      </c>
      <c r="W9" s="50">
        <f t="shared" si="0"/>
        <v>9797</v>
      </c>
      <c r="X9" s="50">
        <f t="shared" si="0"/>
        <v>16767</v>
      </c>
      <c r="Y9" s="50">
        <f t="shared" si="0"/>
        <v>17601</v>
      </c>
      <c r="Z9" s="50">
        <f t="shared" si="0"/>
        <v>10240</v>
      </c>
      <c r="AA9" s="50">
        <f t="shared" si="0"/>
        <v>9495</v>
      </c>
      <c r="AB9" s="50">
        <f t="shared" si="0"/>
        <v>7886</v>
      </c>
      <c r="AC9" s="50">
        <f>AC12+AC14+AC16+AC18+AC20+AC22+AC24+AC26+AC28+AC30+AC32+AC34+AC36+AC38+AC40+AC42+AC44+AC46+AC48+AC50+AC52+AC54</f>
        <v>14049</v>
      </c>
      <c r="AD9" s="50">
        <f t="shared" ref="AD9:AM9" si="1">AD12+AD14+AD16+AD18+AD20+AD22+AD24+AD26+AD28+AD30+AD32+AD34+AD36+AD38+AD40+AD42+AD44+AD46+AD48+AD50+AD52+AD54</f>
        <v>13758</v>
      </c>
      <c r="AE9" s="50">
        <f t="shared" si="1"/>
        <v>11889</v>
      </c>
      <c r="AF9" s="50">
        <f t="shared" si="1"/>
        <v>10985</v>
      </c>
      <c r="AG9" s="50">
        <f t="shared" si="1"/>
        <v>11986</v>
      </c>
      <c r="AH9" s="50">
        <f t="shared" si="1"/>
        <v>15641</v>
      </c>
      <c r="AI9" s="50">
        <f t="shared" si="1"/>
        <v>11878</v>
      </c>
      <c r="AJ9" s="50">
        <f t="shared" si="1"/>
        <v>11086</v>
      </c>
      <c r="AK9" s="50">
        <f t="shared" ref="AK9:AL9" si="2">AK12+AK14+AK16+AK18+AK20+AK22+AK24+AK26+AK28+AK30+AK32+AK34+AK36+AK38+AK40+AK42+AK44+AK46+AK48+AK50+AK52+AK54</f>
        <v>10322</v>
      </c>
      <c r="AL9" s="50">
        <f t="shared" si="2"/>
        <v>7025</v>
      </c>
      <c r="AM9" s="50">
        <f t="shared" si="1"/>
        <v>36</v>
      </c>
      <c r="AN9" s="31">
        <f>SUM(D9:AM9)</f>
        <v>301717</v>
      </c>
      <c r="AO9" s="8"/>
    </row>
    <row r="10" spans="1:42" s="9" customFormat="1" ht="12.75" customHeight="1" thickBot="1" x14ac:dyDescent="0.25">
      <c r="A10" s="32"/>
      <c r="B10" s="13"/>
      <c r="C10" s="16" t="s">
        <v>3</v>
      </c>
      <c r="D10" s="51">
        <f t="shared" ref="D10:AB10" si="3">D13+D15+D17+D19+D21+D23+D25+D27+D29+D31+D33+D35+D37+D39+D41+D43+D45+D47+D49+D51+D53+D55</f>
        <v>393050</v>
      </c>
      <c r="E10" s="51">
        <f t="shared" si="3"/>
        <v>492680</v>
      </c>
      <c r="F10" s="51">
        <f t="shared" si="3"/>
        <v>553670</v>
      </c>
      <c r="G10" s="51">
        <f t="shared" si="3"/>
        <v>644750</v>
      </c>
      <c r="H10" s="51">
        <f t="shared" si="3"/>
        <v>579083</v>
      </c>
      <c r="I10" s="51">
        <f t="shared" si="3"/>
        <v>484920</v>
      </c>
      <c r="J10" s="51">
        <f t="shared" si="3"/>
        <v>568117</v>
      </c>
      <c r="K10" s="51">
        <f t="shared" si="3"/>
        <v>522920</v>
      </c>
      <c r="L10" s="51">
        <f t="shared" si="3"/>
        <v>663427</v>
      </c>
      <c r="M10" s="51">
        <f t="shared" si="3"/>
        <v>694890</v>
      </c>
      <c r="N10" s="51">
        <f t="shared" si="3"/>
        <v>653559</v>
      </c>
      <c r="O10" s="51">
        <f t="shared" si="3"/>
        <v>803920</v>
      </c>
      <c r="P10" s="51">
        <f t="shared" si="3"/>
        <v>879059</v>
      </c>
      <c r="Q10" s="51">
        <f t="shared" si="3"/>
        <v>863257</v>
      </c>
      <c r="R10" s="51">
        <f t="shared" si="3"/>
        <v>991936</v>
      </c>
      <c r="S10" s="51">
        <f t="shared" si="3"/>
        <v>1262256</v>
      </c>
      <c r="T10" s="51">
        <f t="shared" si="3"/>
        <v>869530</v>
      </c>
      <c r="U10" s="51">
        <f t="shared" si="3"/>
        <v>2903048</v>
      </c>
      <c r="V10" s="51">
        <f t="shared" si="3"/>
        <v>983670.11</v>
      </c>
      <c r="W10" s="51">
        <f t="shared" si="3"/>
        <v>3348775.34</v>
      </c>
      <c r="X10" s="51">
        <f t="shared" si="3"/>
        <v>6105376.0999999996</v>
      </c>
      <c r="Y10" s="51">
        <f t="shared" si="3"/>
        <v>5909828.7800000003</v>
      </c>
      <c r="Z10" s="51">
        <f t="shared" si="3"/>
        <v>3842204.8099999991</v>
      </c>
      <c r="AA10" s="51">
        <f t="shared" si="3"/>
        <v>3150843.05</v>
      </c>
      <c r="AB10" s="51">
        <f t="shared" si="3"/>
        <v>2112650.3156222305</v>
      </c>
      <c r="AC10" s="51">
        <f>AC13+AC15+AC17+AC19+AC21+AC23+AC25+AC27+AC29+AC31+AC33+AC35+AC37+AC39+AC41+AC43+AC45+AC47+AC49+AC51+AC53+AC55</f>
        <v>5099334.18</v>
      </c>
      <c r="AD10" s="51">
        <f t="shared" ref="AD10:AM10" si="4">AD13+AD15+AD17+AD19+AD21+AD23+AD25+AD27+AD29+AD31+AD33+AD35+AD37+AD39+AD41+AD43+AD45+AD47+AD49+AD51+AD53+AD55</f>
        <v>4710127.8279999997</v>
      </c>
      <c r="AE10" s="51">
        <f t="shared" si="4"/>
        <v>4207436.2709999997</v>
      </c>
      <c r="AF10" s="51">
        <f t="shared" si="4"/>
        <v>2930814.5949999993</v>
      </c>
      <c r="AG10" s="51">
        <f t="shared" si="4"/>
        <v>3629394.6730000004</v>
      </c>
      <c r="AH10" s="51">
        <f t="shared" si="4"/>
        <v>4403656.5330000008</v>
      </c>
      <c r="AI10" s="51">
        <f t="shared" si="4"/>
        <v>3600156.5595</v>
      </c>
      <c r="AJ10" s="51">
        <f t="shared" si="4"/>
        <v>6148302.0200000014</v>
      </c>
      <c r="AK10" s="51">
        <f t="shared" ref="AK10:AL10" si="5">AK13+AK15+AK17+AK19+AK21+AK23+AK25+AK27+AK29+AK31+AK33+AK35+AK37+AK39+AK41+AK43+AK45+AK47+AK49+AK51+AK53+AK55</f>
        <v>4544356.4649999989</v>
      </c>
      <c r="AL10" s="51">
        <f t="shared" si="5"/>
        <v>4097889.18</v>
      </c>
      <c r="AM10" s="51">
        <f t="shared" si="4"/>
        <v>12729</v>
      </c>
      <c r="AN10" s="33">
        <f>SUM(D10:AM10)</f>
        <v>83661617.810122237</v>
      </c>
      <c r="AO10" s="8"/>
    </row>
    <row r="11" spans="1:42" s="7" customFormat="1" ht="12.75" customHeight="1" x14ac:dyDescent="0.2">
      <c r="D11" s="9"/>
      <c r="E11" s="9"/>
      <c r="F11" s="9"/>
      <c r="G11" s="9"/>
      <c r="H11" s="9"/>
      <c r="I11" s="9"/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</row>
    <row r="12" spans="1:42" ht="12.75" customHeight="1" x14ac:dyDescent="0.2">
      <c r="A12" s="148" t="s">
        <v>23</v>
      </c>
      <c r="B12" s="136" t="s">
        <v>24</v>
      </c>
      <c r="C12" s="49" t="s">
        <v>0</v>
      </c>
      <c r="D12" s="59">
        <f t="shared" ref="D12:AM12" si="6">D67+D122</f>
        <v>1137</v>
      </c>
      <c r="E12" s="59">
        <f t="shared" si="6"/>
        <v>1344</v>
      </c>
      <c r="F12" s="59">
        <f t="shared" si="6"/>
        <v>1108</v>
      </c>
      <c r="G12" s="59">
        <f t="shared" si="6"/>
        <v>1175</v>
      </c>
      <c r="H12" s="59">
        <f t="shared" si="6"/>
        <v>1099</v>
      </c>
      <c r="I12" s="59">
        <f t="shared" si="6"/>
        <v>845</v>
      </c>
      <c r="J12" s="59">
        <f t="shared" si="6"/>
        <v>642</v>
      </c>
      <c r="K12" s="59">
        <f t="shared" si="6"/>
        <v>862</v>
      </c>
      <c r="L12" s="59">
        <f t="shared" si="6"/>
        <v>1008</v>
      </c>
      <c r="M12" s="59">
        <f t="shared" si="6"/>
        <v>1051</v>
      </c>
      <c r="N12" s="59">
        <f t="shared" si="6"/>
        <v>1122</v>
      </c>
      <c r="O12" s="59">
        <f t="shared" si="6"/>
        <v>1119</v>
      </c>
      <c r="P12" s="59">
        <f t="shared" si="6"/>
        <v>1067</v>
      </c>
      <c r="Q12" s="59">
        <f t="shared" si="6"/>
        <v>1683</v>
      </c>
      <c r="R12" s="59">
        <f t="shared" si="6"/>
        <v>1714</v>
      </c>
      <c r="S12" s="59">
        <f t="shared" si="6"/>
        <v>2494</v>
      </c>
      <c r="T12" s="59">
        <f t="shared" si="6"/>
        <v>1422</v>
      </c>
      <c r="U12" s="59">
        <f t="shared" si="6"/>
        <v>626</v>
      </c>
      <c r="V12" s="59">
        <f t="shared" si="6"/>
        <v>140</v>
      </c>
      <c r="W12" s="59">
        <f t="shared" si="6"/>
        <v>412</v>
      </c>
      <c r="X12" s="14">
        <f t="shared" si="6"/>
        <v>0</v>
      </c>
      <c r="Y12" s="14">
        <f t="shared" si="6"/>
        <v>0</v>
      </c>
      <c r="Z12" s="14">
        <f t="shared" si="6"/>
        <v>0</v>
      </c>
      <c r="AA12" s="14">
        <f t="shared" si="6"/>
        <v>0</v>
      </c>
      <c r="AB12" s="14">
        <f t="shared" si="6"/>
        <v>0</v>
      </c>
      <c r="AC12" s="14">
        <f t="shared" si="6"/>
        <v>0</v>
      </c>
      <c r="AD12" s="14">
        <f t="shared" si="6"/>
        <v>0</v>
      </c>
      <c r="AE12" s="14">
        <f t="shared" si="6"/>
        <v>0</v>
      </c>
      <c r="AF12" s="14">
        <f t="shared" si="6"/>
        <v>0</v>
      </c>
      <c r="AG12" s="14">
        <f t="shared" ref="AG12:AH12" si="7">AG67+AG122</f>
        <v>0</v>
      </c>
      <c r="AH12" s="14">
        <f t="shared" si="7"/>
        <v>0</v>
      </c>
      <c r="AI12" s="14">
        <f t="shared" ref="AI12:AJ12" si="8">AI67+AI122</f>
        <v>0</v>
      </c>
      <c r="AJ12" s="14">
        <f t="shared" si="8"/>
        <v>0</v>
      </c>
      <c r="AK12" s="14">
        <f t="shared" ref="AK12:AL12" si="9">AK67+AK122</f>
        <v>0</v>
      </c>
      <c r="AL12" s="14">
        <f t="shared" si="9"/>
        <v>0</v>
      </c>
      <c r="AM12" s="14">
        <f t="shared" si="6"/>
        <v>0</v>
      </c>
      <c r="AN12" s="17">
        <f t="shared" ref="AN12:AN53" si="10">SUM(D12:AM12)</f>
        <v>22070</v>
      </c>
    </row>
    <row r="13" spans="1:42" ht="12.75" customHeight="1" x14ac:dyDescent="0.2">
      <c r="A13" s="149"/>
      <c r="B13" s="137"/>
      <c r="C13" s="46" t="s">
        <v>3</v>
      </c>
      <c r="D13" s="60">
        <f t="shared" ref="D13:AM13" si="11">D68+D123</f>
        <v>126830</v>
      </c>
      <c r="E13" s="60">
        <f t="shared" si="11"/>
        <v>150040</v>
      </c>
      <c r="F13" s="60">
        <f t="shared" si="11"/>
        <v>125400</v>
      </c>
      <c r="G13" s="60">
        <f t="shared" si="11"/>
        <v>132190</v>
      </c>
      <c r="H13" s="60">
        <f t="shared" si="11"/>
        <v>128090</v>
      </c>
      <c r="I13" s="60">
        <f t="shared" si="11"/>
        <v>113210</v>
      </c>
      <c r="J13" s="60">
        <f t="shared" si="11"/>
        <v>86430</v>
      </c>
      <c r="K13" s="60">
        <f t="shared" si="11"/>
        <v>124970</v>
      </c>
      <c r="L13" s="60">
        <f t="shared" si="11"/>
        <v>149610</v>
      </c>
      <c r="M13" s="60">
        <f t="shared" si="11"/>
        <v>144150</v>
      </c>
      <c r="N13" s="60">
        <f t="shared" si="11"/>
        <v>167850</v>
      </c>
      <c r="O13" s="60">
        <f t="shared" si="11"/>
        <v>140910</v>
      </c>
      <c r="P13" s="60">
        <f t="shared" si="11"/>
        <v>177688</v>
      </c>
      <c r="Q13" s="60">
        <f t="shared" si="11"/>
        <v>269670</v>
      </c>
      <c r="R13" s="60">
        <f t="shared" si="11"/>
        <v>297900</v>
      </c>
      <c r="S13" s="60">
        <f t="shared" si="11"/>
        <v>427263</v>
      </c>
      <c r="T13" s="60">
        <f t="shared" si="11"/>
        <v>239525</v>
      </c>
      <c r="U13" s="60">
        <f t="shared" si="11"/>
        <v>149797</v>
      </c>
      <c r="V13" s="60">
        <f t="shared" si="11"/>
        <v>49091.21</v>
      </c>
      <c r="W13" s="60">
        <f t="shared" si="11"/>
        <v>145429.45000000001</v>
      </c>
      <c r="X13" s="15">
        <f t="shared" si="11"/>
        <v>0</v>
      </c>
      <c r="Y13" s="15">
        <f t="shared" si="11"/>
        <v>0</v>
      </c>
      <c r="Z13" s="15">
        <f t="shared" si="11"/>
        <v>0</v>
      </c>
      <c r="AA13" s="15">
        <f t="shared" si="11"/>
        <v>0</v>
      </c>
      <c r="AB13" s="15">
        <f t="shared" si="11"/>
        <v>0</v>
      </c>
      <c r="AC13" s="15">
        <f t="shared" si="11"/>
        <v>0</v>
      </c>
      <c r="AD13" s="15">
        <f t="shared" si="11"/>
        <v>0</v>
      </c>
      <c r="AE13" s="15">
        <f t="shared" si="11"/>
        <v>0</v>
      </c>
      <c r="AF13" s="15">
        <f t="shared" si="11"/>
        <v>0</v>
      </c>
      <c r="AG13" s="15">
        <f t="shared" ref="AG13:AH13" si="12">AG68+AG123</f>
        <v>0</v>
      </c>
      <c r="AH13" s="15">
        <f t="shared" si="12"/>
        <v>0</v>
      </c>
      <c r="AI13" s="15">
        <f t="shared" ref="AI13:AJ13" si="13">AI68+AI123</f>
        <v>0</v>
      </c>
      <c r="AJ13" s="15">
        <f t="shared" si="13"/>
        <v>0</v>
      </c>
      <c r="AK13" s="15">
        <f t="shared" ref="AK13:AL13" si="14">AK68+AK123</f>
        <v>0</v>
      </c>
      <c r="AL13" s="15">
        <f t="shared" si="14"/>
        <v>0</v>
      </c>
      <c r="AM13" s="15">
        <f t="shared" si="11"/>
        <v>0</v>
      </c>
      <c r="AN13" s="18">
        <f t="shared" si="10"/>
        <v>3346043.66</v>
      </c>
    </row>
    <row r="14" spans="1:42" ht="12.75" customHeight="1" x14ac:dyDescent="0.2">
      <c r="A14" s="149"/>
      <c r="B14" s="136" t="s">
        <v>34</v>
      </c>
      <c r="C14" s="10" t="s">
        <v>0</v>
      </c>
      <c r="D14" s="59">
        <f t="shared" ref="D14:AM14" si="15">D69+D124</f>
        <v>0</v>
      </c>
      <c r="E14" s="59">
        <f t="shared" si="15"/>
        <v>230</v>
      </c>
      <c r="F14" s="59">
        <f t="shared" si="15"/>
        <v>1233</v>
      </c>
      <c r="G14" s="59">
        <f t="shared" si="15"/>
        <v>1520</v>
      </c>
      <c r="H14" s="59">
        <f t="shared" si="15"/>
        <v>1307</v>
      </c>
      <c r="I14" s="59">
        <f t="shared" si="15"/>
        <v>1082</v>
      </c>
      <c r="J14" s="59">
        <f t="shared" si="15"/>
        <v>1688</v>
      </c>
      <c r="K14" s="59">
        <f t="shared" si="15"/>
        <v>1289</v>
      </c>
      <c r="L14" s="59">
        <f t="shared" si="15"/>
        <v>1995</v>
      </c>
      <c r="M14" s="59">
        <f t="shared" si="15"/>
        <v>1911</v>
      </c>
      <c r="N14" s="59">
        <f t="shared" si="15"/>
        <v>1561</v>
      </c>
      <c r="O14" s="59">
        <f t="shared" si="15"/>
        <v>2433</v>
      </c>
      <c r="P14" s="59">
        <f t="shared" si="15"/>
        <v>1729</v>
      </c>
      <c r="Q14" s="59">
        <f t="shared" si="15"/>
        <v>1683</v>
      </c>
      <c r="R14" s="59">
        <f t="shared" si="15"/>
        <v>496</v>
      </c>
      <c r="S14" s="59">
        <f t="shared" si="15"/>
        <v>0</v>
      </c>
      <c r="T14" s="59">
        <f t="shared" si="15"/>
        <v>0</v>
      </c>
      <c r="U14" s="59">
        <f t="shared" si="15"/>
        <v>0</v>
      </c>
      <c r="V14" s="59">
        <f t="shared" si="15"/>
        <v>0</v>
      </c>
      <c r="W14" s="59">
        <f t="shared" si="15"/>
        <v>0</v>
      </c>
      <c r="X14" s="14">
        <f t="shared" si="15"/>
        <v>0</v>
      </c>
      <c r="Y14" s="14">
        <f t="shared" si="15"/>
        <v>0</v>
      </c>
      <c r="Z14" s="14">
        <f t="shared" si="15"/>
        <v>0</v>
      </c>
      <c r="AA14" s="14">
        <f t="shared" si="15"/>
        <v>0</v>
      </c>
      <c r="AB14" s="14">
        <f t="shared" si="15"/>
        <v>0</v>
      </c>
      <c r="AC14" s="14">
        <f t="shared" si="15"/>
        <v>0</v>
      </c>
      <c r="AD14" s="14">
        <f t="shared" si="15"/>
        <v>0</v>
      </c>
      <c r="AE14" s="14">
        <f t="shared" si="15"/>
        <v>0</v>
      </c>
      <c r="AF14" s="14">
        <f t="shared" si="15"/>
        <v>0</v>
      </c>
      <c r="AG14" s="14">
        <f t="shared" ref="AG14:AH14" si="16">AG69+AG124</f>
        <v>0</v>
      </c>
      <c r="AH14" s="14">
        <f t="shared" si="16"/>
        <v>0</v>
      </c>
      <c r="AI14" s="14">
        <f t="shared" ref="AI14:AJ14" si="17">AI69+AI124</f>
        <v>0</v>
      </c>
      <c r="AJ14" s="14">
        <f t="shared" si="17"/>
        <v>0</v>
      </c>
      <c r="AK14" s="14">
        <f t="shared" ref="AK14:AL14" si="18">AK69+AK124</f>
        <v>0</v>
      </c>
      <c r="AL14" s="14">
        <f t="shared" si="18"/>
        <v>0</v>
      </c>
      <c r="AM14" s="14">
        <f t="shared" si="15"/>
        <v>0</v>
      </c>
      <c r="AN14" s="17">
        <f t="shared" si="10"/>
        <v>20157</v>
      </c>
    </row>
    <row r="15" spans="1:42" ht="12.75" customHeight="1" x14ac:dyDescent="0.2">
      <c r="A15" s="149"/>
      <c r="B15" s="137"/>
      <c r="C15" s="11" t="s">
        <v>3</v>
      </c>
      <c r="D15" s="60">
        <f t="shared" ref="D15:AM15" si="19">D70+D125</f>
        <v>0</v>
      </c>
      <c r="E15" s="60">
        <f t="shared" si="19"/>
        <v>24230</v>
      </c>
      <c r="F15" s="60">
        <f t="shared" si="19"/>
        <v>116730</v>
      </c>
      <c r="G15" s="60">
        <f t="shared" si="19"/>
        <v>184150</v>
      </c>
      <c r="H15" s="60">
        <f t="shared" si="19"/>
        <v>151863</v>
      </c>
      <c r="I15" s="60">
        <f t="shared" si="19"/>
        <v>115470</v>
      </c>
      <c r="J15" s="60">
        <f t="shared" si="19"/>
        <v>190127</v>
      </c>
      <c r="K15" s="60">
        <f t="shared" si="19"/>
        <v>150850</v>
      </c>
      <c r="L15" s="60">
        <f t="shared" si="19"/>
        <v>224907</v>
      </c>
      <c r="M15" s="60">
        <f t="shared" si="19"/>
        <v>253040</v>
      </c>
      <c r="N15" s="60">
        <f t="shared" si="19"/>
        <v>211959</v>
      </c>
      <c r="O15" s="60">
        <f t="shared" si="19"/>
        <v>337680</v>
      </c>
      <c r="P15" s="60">
        <f t="shared" si="19"/>
        <v>228076</v>
      </c>
      <c r="Q15" s="60">
        <f t="shared" si="19"/>
        <v>227299</v>
      </c>
      <c r="R15" s="60">
        <f t="shared" si="19"/>
        <v>65479</v>
      </c>
      <c r="S15" s="60">
        <f t="shared" si="19"/>
        <v>0</v>
      </c>
      <c r="T15" s="60">
        <f t="shared" si="19"/>
        <v>0</v>
      </c>
      <c r="U15" s="60">
        <f t="shared" si="19"/>
        <v>0</v>
      </c>
      <c r="V15" s="60">
        <f t="shared" si="19"/>
        <v>0</v>
      </c>
      <c r="W15" s="60">
        <f t="shared" si="19"/>
        <v>0</v>
      </c>
      <c r="X15" s="15">
        <f t="shared" si="19"/>
        <v>0</v>
      </c>
      <c r="Y15" s="15">
        <f t="shared" si="19"/>
        <v>0</v>
      </c>
      <c r="Z15" s="15">
        <f t="shared" si="19"/>
        <v>0</v>
      </c>
      <c r="AA15" s="15">
        <f t="shared" si="19"/>
        <v>0</v>
      </c>
      <c r="AB15" s="15">
        <f t="shared" si="19"/>
        <v>0</v>
      </c>
      <c r="AC15" s="15">
        <f t="shared" si="19"/>
        <v>0</v>
      </c>
      <c r="AD15" s="15">
        <f t="shared" si="19"/>
        <v>0</v>
      </c>
      <c r="AE15" s="15">
        <f t="shared" si="19"/>
        <v>0</v>
      </c>
      <c r="AF15" s="15">
        <f t="shared" si="19"/>
        <v>0</v>
      </c>
      <c r="AG15" s="15">
        <f t="shared" ref="AG15:AH15" si="20">AG70+AG125</f>
        <v>0</v>
      </c>
      <c r="AH15" s="15">
        <f t="shared" si="20"/>
        <v>0</v>
      </c>
      <c r="AI15" s="15">
        <f t="shared" ref="AI15:AJ15" si="21">AI70+AI125</f>
        <v>0</v>
      </c>
      <c r="AJ15" s="15">
        <f t="shared" si="21"/>
        <v>0</v>
      </c>
      <c r="AK15" s="15">
        <f t="shared" ref="AK15:AL15" si="22">AK70+AK125</f>
        <v>0</v>
      </c>
      <c r="AL15" s="15">
        <f t="shared" si="22"/>
        <v>0</v>
      </c>
      <c r="AM15" s="15">
        <f t="shared" si="19"/>
        <v>0</v>
      </c>
      <c r="AN15" s="18">
        <f t="shared" si="10"/>
        <v>2481860</v>
      </c>
    </row>
    <row r="16" spans="1:42" ht="12.75" customHeight="1" x14ac:dyDescent="0.2">
      <c r="A16" s="149"/>
      <c r="B16" s="136" t="s">
        <v>71</v>
      </c>
      <c r="C16" s="10" t="s">
        <v>0</v>
      </c>
      <c r="D16" s="59">
        <f t="shared" ref="D16:AM16" si="23">D71+D126</f>
        <v>0</v>
      </c>
      <c r="E16" s="59">
        <f t="shared" si="23"/>
        <v>0</v>
      </c>
      <c r="F16" s="59">
        <f t="shared" si="23"/>
        <v>0</v>
      </c>
      <c r="G16" s="59">
        <f t="shared" si="23"/>
        <v>0</v>
      </c>
      <c r="H16" s="59">
        <f t="shared" si="23"/>
        <v>0</v>
      </c>
      <c r="I16" s="59">
        <f t="shared" si="23"/>
        <v>0</v>
      </c>
      <c r="J16" s="59">
        <f t="shared" si="23"/>
        <v>290</v>
      </c>
      <c r="K16" s="59">
        <f t="shared" si="23"/>
        <v>315</v>
      </c>
      <c r="L16" s="59">
        <f t="shared" si="23"/>
        <v>597</v>
      </c>
      <c r="M16" s="59">
        <f t="shared" si="23"/>
        <v>1108</v>
      </c>
      <c r="N16" s="59">
        <f t="shared" si="23"/>
        <v>1057</v>
      </c>
      <c r="O16" s="59">
        <f t="shared" si="23"/>
        <v>1317</v>
      </c>
      <c r="P16" s="59">
        <f t="shared" si="23"/>
        <v>1477</v>
      </c>
      <c r="Q16" s="59">
        <f t="shared" si="23"/>
        <v>1196</v>
      </c>
      <c r="R16" s="59">
        <f t="shared" si="23"/>
        <v>31</v>
      </c>
      <c r="S16" s="59">
        <f t="shared" si="23"/>
        <v>0</v>
      </c>
      <c r="T16" s="59">
        <f t="shared" si="23"/>
        <v>0</v>
      </c>
      <c r="U16" s="59">
        <f t="shared" si="23"/>
        <v>0</v>
      </c>
      <c r="V16" s="59">
        <f t="shared" si="23"/>
        <v>0</v>
      </c>
      <c r="W16" s="59">
        <f t="shared" si="23"/>
        <v>0</v>
      </c>
      <c r="X16" s="14">
        <f t="shared" si="23"/>
        <v>0</v>
      </c>
      <c r="Y16" s="14">
        <f t="shared" si="23"/>
        <v>0</v>
      </c>
      <c r="Z16" s="14">
        <f t="shared" si="23"/>
        <v>0</v>
      </c>
      <c r="AA16" s="14">
        <f t="shared" si="23"/>
        <v>0</v>
      </c>
      <c r="AB16" s="14">
        <f t="shared" si="23"/>
        <v>0</v>
      </c>
      <c r="AC16" s="14">
        <f t="shared" si="23"/>
        <v>0</v>
      </c>
      <c r="AD16" s="14">
        <f t="shared" si="23"/>
        <v>0</v>
      </c>
      <c r="AE16" s="14">
        <f t="shared" si="23"/>
        <v>0</v>
      </c>
      <c r="AF16" s="14">
        <f t="shared" si="23"/>
        <v>0</v>
      </c>
      <c r="AG16" s="14">
        <f t="shared" ref="AG16:AH16" si="24">AG71+AG126</f>
        <v>0</v>
      </c>
      <c r="AH16" s="14">
        <f t="shared" si="24"/>
        <v>0</v>
      </c>
      <c r="AI16" s="14">
        <f t="shared" ref="AI16:AJ16" si="25">AI71+AI126</f>
        <v>0</v>
      </c>
      <c r="AJ16" s="14">
        <f t="shared" si="25"/>
        <v>0</v>
      </c>
      <c r="AK16" s="14">
        <f t="shared" ref="AK16:AL16" si="26">AK71+AK126</f>
        <v>0</v>
      </c>
      <c r="AL16" s="14">
        <f t="shared" si="26"/>
        <v>0</v>
      </c>
      <c r="AM16" s="14">
        <f t="shared" si="23"/>
        <v>0</v>
      </c>
      <c r="AN16" s="17">
        <f t="shared" si="10"/>
        <v>7388</v>
      </c>
    </row>
    <row r="17" spans="1:43" ht="12.75" customHeight="1" x14ac:dyDescent="0.2">
      <c r="A17" s="149"/>
      <c r="B17" s="137"/>
      <c r="C17" s="11" t="s">
        <v>3</v>
      </c>
      <c r="D17" s="60">
        <f t="shared" ref="D17:AM17" si="27">D72+D127</f>
        <v>0</v>
      </c>
      <c r="E17" s="60">
        <f t="shared" si="27"/>
        <v>0</v>
      </c>
      <c r="F17" s="60">
        <f t="shared" si="27"/>
        <v>0</v>
      </c>
      <c r="G17" s="60">
        <f t="shared" si="27"/>
        <v>0</v>
      </c>
      <c r="H17" s="60">
        <f t="shared" si="27"/>
        <v>0</v>
      </c>
      <c r="I17" s="60">
        <f t="shared" si="27"/>
        <v>0</v>
      </c>
      <c r="J17" s="60">
        <f t="shared" si="27"/>
        <v>40600</v>
      </c>
      <c r="K17" s="60">
        <f t="shared" si="27"/>
        <v>44100</v>
      </c>
      <c r="L17" s="60">
        <f t="shared" si="27"/>
        <v>83580</v>
      </c>
      <c r="M17" s="60">
        <f t="shared" si="27"/>
        <v>155120</v>
      </c>
      <c r="N17" s="60">
        <f t="shared" si="27"/>
        <v>147980</v>
      </c>
      <c r="O17" s="60">
        <f t="shared" si="27"/>
        <v>184380</v>
      </c>
      <c r="P17" s="60">
        <f t="shared" si="27"/>
        <v>177345</v>
      </c>
      <c r="Q17" s="60">
        <f t="shared" si="27"/>
        <v>143520</v>
      </c>
      <c r="R17" s="60">
        <f t="shared" si="27"/>
        <v>3720</v>
      </c>
      <c r="S17" s="60">
        <f t="shared" si="27"/>
        <v>0</v>
      </c>
      <c r="T17" s="60">
        <f t="shared" si="27"/>
        <v>0</v>
      </c>
      <c r="U17" s="60">
        <f t="shared" si="27"/>
        <v>0</v>
      </c>
      <c r="V17" s="60">
        <f t="shared" si="27"/>
        <v>0</v>
      </c>
      <c r="W17" s="60">
        <f t="shared" si="27"/>
        <v>0</v>
      </c>
      <c r="X17" s="15">
        <f t="shared" si="27"/>
        <v>0</v>
      </c>
      <c r="Y17" s="15">
        <f t="shared" si="27"/>
        <v>0</v>
      </c>
      <c r="Z17" s="15">
        <f t="shared" si="27"/>
        <v>0</v>
      </c>
      <c r="AA17" s="15">
        <f t="shared" si="27"/>
        <v>0</v>
      </c>
      <c r="AB17" s="15">
        <f t="shared" si="27"/>
        <v>0</v>
      </c>
      <c r="AC17" s="15">
        <f t="shared" si="27"/>
        <v>0</v>
      </c>
      <c r="AD17" s="15">
        <f t="shared" si="27"/>
        <v>0</v>
      </c>
      <c r="AE17" s="15">
        <f t="shared" si="27"/>
        <v>0</v>
      </c>
      <c r="AF17" s="15">
        <f t="shared" si="27"/>
        <v>0</v>
      </c>
      <c r="AG17" s="15">
        <f t="shared" ref="AG17:AH17" si="28">AG72+AG127</f>
        <v>0</v>
      </c>
      <c r="AH17" s="15">
        <f t="shared" si="28"/>
        <v>0</v>
      </c>
      <c r="AI17" s="15">
        <f t="shared" ref="AI17:AJ17" si="29">AI72+AI127</f>
        <v>0</v>
      </c>
      <c r="AJ17" s="15">
        <f t="shared" si="29"/>
        <v>0</v>
      </c>
      <c r="AK17" s="15">
        <f t="shared" ref="AK17:AL17" si="30">AK72+AK127</f>
        <v>0</v>
      </c>
      <c r="AL17" s="15">
        <f t="shared" si="30"/>
        <v>0</v>
      </c>
      <c r="AM17" s="15">
        <f t="shared" si="27"/>
        <v>0</v>
      </c>
      <c r="AN17" s="18">
        <f t="shared" si="10"/>
        <v>980345</v>
      </c>
    </row>
    <row r="18" spans="1:43" ht="12.75" customHeight="1" x14ac:dyDescent="0.2">
      <c r="A18" s="149"/>
      <c r="B18" s="136" t="s">
        <v>25</v>
      </c>
      <c r="C18" s="10" t="s">
        <v>0</v>
      </c>
      <c r="D18" s="59">
        <f t="shared" ref="D18:AM18" si="31">D73+D128</f>
        <v>0</v>
      </c>
      <c r="E18" s="59">
        <f t="shared" si="31"/>
        <v>0</v>
      </c>
      <c r="F18" s="59">
        <f t="shared" si="31"/>
        <v>0</v>
      </c>
      <c r="G18" s="59">
        <f t="shared" si="31"/>
        <v>0</v>
      </c>
      <c r="H18" s="59">
        <f t="shared" si="31"/>
        <v>0</v>
      </c>
      <c r="I18" s="59">
        <f t="shared" si="31"/>
        <v>0</v>
      </c>
      <c r="J18" s="59">
        <f t="shared" si="31"/>
        <v>0</v>
      </c>
      <c r="K18" s="59">
        <f t="shared" si="31"/>
        <v>0</v>
      </c>
      <c r="L18" s="59">
        <f t="shared" si="31"/>
        <v>0</v>
      </c>
      <c r="M18" s="59">
        <f t="shared" si="31"/>
        <v>0</v>
      </c>
      <c r="N18" s="59">
        <f t="shared" si="31"/>
        <v>0</v>
      </c>
      <c r="O18" s="59">
        <f t="shared" si="31"/>
        <v>0</v>
      </c>
      <c r="P18" s="59">
        <f t="shared" si="31"/>
        <v>213</v>
      </c>
      <c r="Q18" s="59">
        <f t="shared" si="31"/>
        <v>452</v>
      </c>
      <c r="R18" s="59">
        <f t="shared" si="31"/>
        <v>1271</v>
      </c>
      <c r="S18" s="59">
        <f t="shared" si="31"/>
        <v>1378</v>
      </c>
      <c r="T18" s="59">
        <f t="shared" si="31"/>
        <v>631</v>
      </c>
      <c r="U18" s="59">
        <f t="shared" si="31"/>
        <v>5294</v>
      </c>
      <c r="V18" s="59">
        <f t="shared" si="31"/>
        <v>1939</v>
      </c>
      <c r="W18" s="59">
        <f t="shared" si="31"/>
        <v>3972</v>
      </c>
      <c r="X18" s="14">
        <f t="shared" si="31"/>
        <v>10700</v>
      </c>
      <c r="Y18" s="14">
        <f t="shared" si="31"/>
        <v>8336</v>
      </c>
      <c r="Z18" s="14">
        <f t="shared" si="31"/>
        <v>2434</v>
      </c>
      <c r="AA18" s="14">
        <f t="shared" si="31"/>
        <v>0</v>
      </c>
      <c r="AB18" s="14">
        <f t="shared" si="31"/>
        <v>0</v>
      </c>
      <c r="AC18" s="14">
        <f t="shared" si="31"/>
        <v>0</v>
      </c>
      <c r="AD18" s="14">
        <f t="shared" si="31"/>
        <v>0</v>
      </c>
      <c r="AE18" s="14">
        <f t="shared" si="31"/>
        <v>0</v>
      </c>
      <c r="AF18" s="14">
        <f t="shared" si="31"/>
        <v>0</v>
      </c>
      <c r="AG18" s="14">
        <f t="shared" ref="AG18:AH18" si="32">AG73+AG128</f>
        <v>0</v>
      </c>
      <c r="AH18" s="14">
        <f t="shared" si="32"/>
        <v>0</v>
      </c>
      <c r="AI18" s="14">
        <f t="shared" ref="AI18:AJ18" si="33">AI73+AI128</f>
        <v>0</v>
      </c>
      <c r="AJ18" s="14">
        <f t="shared" si="33"/>
        <v>0</v>
      </c>
      <c r="AK18" s="14">
        <f t="shared" ref="AK18:AL18" si="34">AK73+AK128</f>
        <v>0</v>
      </c>
      <c r="AL18" s="14">
        <f t="shared" si="34"/>
        <v>0</v>
      </c>
      <c r="AM18" s="14">
        <f t="shared" si="31"/>
        <v>0</v>
      </c>
      <c r="AN18" s="17">
        <f t="shared" si="10"/>
        <v>36620</v>
      </c>
    </row>
    <row r="19" spans="1:43" ht="12.75" customHeight="1" x14ac:dyDescent="0.2">
      <c r="A19" s="149"/>
      <c r="B19" s="137"/>
      <c r="C19" s="11" t="s">
        <v>3</v>
      </c>
      <c r="D19" s="60">
        <f t="shared" ref="D19:AM19" si="35">D74+D129</f>
        <v>0</v>
      </c>
      <c r="E19" s="60">
        <f t="shared" si="35"/>
        <v>0</v>
      </c>
      <c r="F19" s="60">
        <f t="shared" si="35"/>
        <v>0</v>
      </c>
      <c r="G19" s="60">
        <f t="shared" si="35"/>
        <v>0</v>
      </c>
      <c r="H19" s="60">
        <f t="shared" si="35"/>
        <v>0</v>
      </c>
      <c r="I19" s="60">
        <f t="shared" si="35"/>
        <v>0</v>
      </c>
      <c r="J19" s="60">
        <f t="shared" si="35"/>
        <v>0</v>
      </c>
      <c r="K19" s="60">
        <f t="shared" si="35"/>
        <v>0</v>
      </c>
      <c r="L19" s="60">
        <f t="shared" si="35"/>
        <v>0</v>
      </c>
      <c r="M19" s="60">
        <f t="shared" si="35"/>
        <v>0</v>
      </c>
      <c r="N19" s="60">
        <f t="shared" si="35"/>
        <v>0</v>
      </c>
      <c r="O19" s="60">
        <f t="shared" si="35"/>
        <v>0</v>
      </c>
      <c r="P19" s="60">
        <f t="shared" si="35"/>
        <v>53060</v>
      </c>
      <c r="Q19" s="60">
        <f t="shared" si="35"/>
        <v>126042</v>
      </c>
      <c r="R19" s="60">
        <f t="shared" si="35"/>
        <v>355267</v>
      </c>
      <c r="S19" s="60">
        <f t="shared" si="35"/>
        <v>397159</v>
      </c>
      <c r="T19" s="60">
        <f t="shared" si="35"/>
        <v>216148</v>
      </c>
      <c r="U19" s="60">
        <f t="shared" si="35"/>
        <v>2015675</v>
      </c>
      <c r="V19" s="60">
        <f t="shared" si="35"/>
        <v>574379</v>
      </c>
      <c r="W19" s="60">
        <f t="shared" si="35"/>
        <v>1804984</v>
      </c>
      <c r="X19" s="15">
        <f t="shared" si="35"/>
        <v>5531554.0999999996</v>
      </c>
      <c r="Y19" s="15">
        <f t="shared" si="35"/>
        <v>4522415.78</v>
      </c>
      <c r="Z19" s="15">
        <f t="shared" si="35"/>
        <v>1367758.89</v>
      </c>
      <c r="AA19" s="15">
        <f t="shared" si="35"/>
        <v>0</v>
      </c>
      <c r="AB19" s="15">
        <f t="shared" si="35"/>
        <v>0</v>
      </c>
      <c r="AC19" s="15">
        <f t="shared" si="35"/>
        <v>0</v>
      </c>
      <c r="AD19" s="15">
        <f t="shared" si="35"/>
        <v>0</v>
      </c>
      <c r="AE19" s="15">
        <f t="shared" si="35"/>
        <v>0</v>
      </c>
      <c r="AF19" s="15">
        <f t="shared" si="35"/>
        <v>0</v>
      </c>
      <c r="AG19" s="15">
        <f t="shared" ref="AG19:AH19" si="36">AG74+AG129</f>
        <v>0</v>
      </c>
      <c r="AH19" s="15">
        <f t="shared" si="36"/>
        <v>0</v>
      </c>
      <c r="AI19" s="15">
        <f t="shared" ref="AI19:AJ19" si="37">AI74+AI129</f>
        <v>0</v>
      </c>
      <c r="AJ19" s="15">
        <f t="shared" si="37"/>
        <v>0</v>
      </c>
      <c r="AK19" s="15">
        <f t="shared" ref="AK19:AL19" si="38">AK74+AK129</f>
        <v>0</v>
      </c>
      <c r="AL19" s="15">
        <f t="shared" si="38"/>
        <v>0</v>
      </c>
      <c r="AM19" s="15">
        <f t="shared" si="35"/>
        <v>0</v>
      </c>
      <c r="AN19" s="18">
        <f t="shared" si="10"/>
        <v>16964442.77</v>
      </c>
    </row>
    <row r="20" spans="1:43" ht="12.75" customHeight="1" x14ac:dyDescent="0.2">
      <c r="A20" s="149"/>
      <c r="B20" s="136" t="s">
        <v>26</v>
      </c>
      <c r="C20" s="10" t="s">
        <v>0</v>
      </c>
      <c r="D20" s="59">
        <f t="shared" ref="D20:AM20" si="39">D75+D130</f>
        <v>0</v>
      </c>
      <c r="E20" s="59">
        <f t="shared" si="39"/>
        <v>0</v>
      </c>
      <c r="F20" s="59">
        <f t="shared" si="39"/>
        <v>0</v>
      </c>
      <c r="G20" s="59">
        <f t="shared" si="39"/>
        <v>0</v>
      </c>
      <c r="H20" s="59">
        <f t="shared" si="39"/>
        <v>0</v>
      </c>
      <c r="I20" s="59">
        <f t="shared" si="39"/>
        <v>0</v>
      </c>
      <c r="J20" s="59">
        <f t="shared" si="39"/>
        <v>0</v>
      </c>
      <c r="K20" s="59">
        <f t="shared" si="39"/>
        <v>0</v>
      </c>
      <c r="L20" s="59">
        <f t="shared" si="39"/>
        <v>0</v>
      </c>
      <c r="M20" s="59">
        <f t="shared" si="39"/>
        <v>0</v>
      </c>
      <c r="N20" s="59">
        <f t="shared" si="39"/>
        <v>0</v>
      </c>
      <c r="O20" s="59">
        <f t="shared" si="39"/>
        <v>0</v>
      </c>
      <c r="P20" s="59">
        <f t="shared" si="39"/>
        <v>0</v>
      </c>
      <c r="Q20" s="59">
        <f t="shared" si="39"/>
        <v>0</v>
      </c>
      <c r="R20" s="59">
        <f t="shared" si="39"/>
        <v>0</v>
      </c>
      <c r="S20" s="59">
        <f t="shared" si="39"/>
        <v>0</v>
      </c>
      <c r="T20" s="59">
        <f t="shared" si="39"/>
        <v>0</v>
      </c>
      <c r="U20" s="59">
        <f t="shared" si="39"/>
        <v>0</v>
      </c>
      <c r="V20" s="59">
        <f t="shared" si="39"/>
        <v>0</v>
      </c>
      <c r="W20" s="59">
        <f t="shared" si="39"/>
        <v>0</v>
      </c>
      <c r="X20" s="14">
        <f t="shared" si="39"/>
        <v>0</v>
      </c>
      <c r="Y20" s="14">
        <f t="shared" si="39"/>
        <v>0</v>
      </c>
      <c r="Z20" s="14">
        <f t="shared" si="39"/>
        <v>2949</v>
      </c>
      <c r="AA20" s="14">
        <f t="shared" si="39"/>
        <v>2494</v>
      </c>
      <c r="AB20" s="14">
        <f t="shared" si="39"/>
        <v>1534</v>
      </c>
      <c r="AC20" s="14">
        <f t="shared" si="39"/>
        <v>2098</v>
      </c>
      <c r="AD20" s="14">
        <f t="shared" si="39"/>
        <v>1397</v>
      </c>
      <c r="AE20" s="14">
        <f t="shared" si="39"/>
        <v>1826</v>
      </c>
      <c r="AF20" s="14">
        <f t="shared" si="39"/>
        <v>465</v>
      </c>
      <c r="AG20" s="14">
        <f t="shared" ref="AG20:AH20" si="40">AG75+AG130</f>
        <v>635</v>
      </c>
      <c r="AH20" s="14">
        <f t="shared" si="40"/>
        <v>705</v>
      </c>
      <c r="AI20" s="14">
        <f t="shared" ref="AI20:AJ25" si="41">AI75+AI130</f>
        <v>1572</v>
      </c>
      <c r="AJ20" s="14">
        <f t="shared" si="41"/>
        <v>2283</v>
      </c>
      <c r="AK20" s="14">
        <f t="shared" ref="AK20:AL20" si="42">AK75+AK130</f>
        <v>789</v>
      </c>
      <c r="AL20" s="14">
        <f t="shared" si="42"/>
        <v>1020</v>
      </c>
      <c r="AM20" s="14">
        <f t="shared" si="39"/>
        <v>1</v>
      </c>
      <c r="AN20" s="17">
        <f t="shared" si="10"/>
        <v>19768</v>
      </c>
    </row>
    <row r="21" spans="1:43" ht="12.75" customHeight="1" x14ac:dyDescent="0.2">
      <c r="A21" s="149"/>
      <c r="B21" s="137"/>
      <c r="C21" s="11" t="s">
        <v>3</v>
      </c>
      <c r="D21" s="60">
        <f t="shared" ref="D21:AF21" si="43">D76+D131</f>
        <v>0</v>
      </c>
      <c r="E21" s="60">
        <f t="shared" si="43"/>
        <v>0</v>
      </c>
      <c r="F21" s="60">
        <f t="shared" si="43"/>
        <v>0</v>
      </c>
      <c r="G21" s="60">
        <f t="shared" si="43"/>
        <v>0</v>
      </c>
      <c r="H21" s="60">
        <f t="shared" si="43"/>
        <v>0</v>
      </c>
      <c r="I21" s="60">
        <f t="shared" si="43"/>
        <v>0</v>
      </c>
      <c r="J21" s="60">
        <f t="shared" si="43"/>
        <v>0</v>
      </c>
      <c r="K21" s="60">
        <f t="shared" si="43"/>
        <v>0</v>
      </c>
      <c r="L21" s="60">
        <f t="shared" si="43"/>
        <v>0</v>
      </c>
      <c r="M21" s="60">
        <f t="shared" si="43"/>
        <v>0</v>
      </c>
      <c r="N21" s="60">
        <f t="shared" si="43"/>
        <v>0</v>
      </c>
      <c r="O21" s="60">
        <f t="shared" si="43"/>
        <v>0</v>
      </c>
      <c r="P21" s="60">
        <f t="shared" si="43"/>
        <v>0</v>
      </c>
      <c r="Q21" s="60">
        <f t="shared" si="43"/>
        <v>0</v>
      </c>
      <c r="R21" s="60">
        <f t="shared" si="43"/>
        <v>0</v>
      </c>
      <c r="S21" s="60">
        <f t="shared" si="43"/>
        <v>0</v>
      </c>
      <c r="T21" s="60">
        <f t="shared" si="43"/>
        <v>0</v>
      </c>
      <c r="U21" s="60">
        <f t="shared" si="43"/>
        <v>0</v>
      </c>
      <c r="V21" s="60">
        <f t="shared" si="43"/>
        <v>0</v>
      </c>
      <c r="W21" s="60">
        <f t="shared" si="43"/>
        <v>0</v>
      </c>
      <c r="X21" s="15">
        <f t="shared" si="43"/>
        <v>0</v>
      </c>
      <c r="Y21" s="15">
        <f t="shared" si="43"/>
        <v>0</v>
      </c>
      <c r="Z21" s="15">
        <f t="shared" si="43"/>
        <v>1622215.71</v>
      </c>
      <c r="AA21" s="15">
        <f t="shared" si="43"/>
        <v>1754960</v>
      </c>
      <c r="AB21" s="15">
        <f t="shared" si="43"/>
        <v>989247.73562223045</v>
      </c>
      <c r="AC21" s="15">
        <f t="shared" si="43"/>
        <v>1609756.59</v>
      </c>
      <c r="AD21" s="15">
        <f t="shared" si="43"/>
        <v>1153269.5699999998</v>
      </c>
      <c r="AE21" s="15">
        <f t="shared" si="43"/>
        <v>1394822.8369999998</v>
      </c>
      <c r="AF21" s="15">
        <f t="shared" si="43"/>
        <v>399483.48499999999</v>
      </c>
      <c r="AG21" s="15">
        <f t="shared" ref="AG21:AH21" si="44">AG76+AG131</f>
        <v>501651.71</v>
      </c>
      <c r="AH21" s="15">
        <f t="shared" si="44"/>
        <v>674180.79</v>
      </c>
      <c r="AI21" s="15">
        <f t="shared" si="41"/>
        <v>1538021.7174999998</v>
      </c>
      <c r="AJ21" s="15">
        <f t="shared" si="41"/>
        <v>2928030.3000000012</v>
      </c>
      <c r="AK21" s="15">
        <f t="shared" ref="AK21:AL21" si="45">AK76+AK131</f>
        <v>1321408.8999999999</v>
      </c>
      <c r="AL21" s="15">
        <f t="shared" si="45"/>
        <v>1733200.3800000001</v>
      </c>
      <c r="AM21" s="15">
        <f>AM76+AM131</f>
        <v>1350</v>
      </c>
      <c r="AN21" s="18">
        <f t="shared" si="10"/>
        <v>17621599.725122228</v>
      </c>
    </row>
    <row r="22" spans="1:43" s="7" customFormat="1" ht="12.75" customHeight="1" x14ac:dyDescent="0.2">
      <c r="A22" s="149"/>
      <c r="B22" s="136" t="s">
        <v>67</v>
      </c>
      <c r="C22" s="10" t="s">
        <v>0</v>
      </c>
      <c r="D22" s="59">
        <f t="shared" ref="D22:AH22" si="46">D77+D132</f>
        <v>0</v>
      </c>
      <c r="E22" s="59">
        <f t="shared" si="46"/>
        <v>0</v>
      </c>
      <c r="F22" s="59">
        <f t="shared" si="46"/>
        <v>0</v>
      </c>
      <c r="G22" s="59">
        <f t="shared" si="46"/>
        <v>0</v>
      </c>
      <c r="H22" s="59">
        <f t="shared" si="46"/>
        <v>0</v>
      </c>
      <c r="I22" s="59">
        <f t="shared" si="46"/>
        <v>0</v>
      </c>
      <c r="J22" s="59">
        <f t="shared" si="46"/>
        <v>0</v>
      </c>
      <c r="K22" s="59">
        <f t="shared" si="46"/>
        <v>0</v>
      </c>
      <c r="L22" s="59">
        <f t="shared" si="46"/>
        <v>0</v>
      </c>
      <c r="M22" s="59">
        <f t="shared" si="46"/>
        <v>0</v>
      </c>
      <c r="N22" s="59">
        <f t="shared" si="46"/>
        <v>0</v>
      </c>
      <c r="O22" s="59">
        <f t="shared" si="46"/>
        <v>0</v>
      </c>
      <c r="P22" s="59">
        <f t="shared" si="46"/>
        <v>0</v>
      </c>
      <c r="Q22" s="59">
        <f t="shared" si="46"/>
        <v>0</v>
      </c>
      <c r="R22" s="59">
        <f t="shared" si="46"/>
        <v>0</v>
      </c>
      <c r="S22" s="59">
        <f t="shared" si="46"/>
        <v>0</v>
      </c>
      <c r="T22" s="59">
        <f t="shared" si="46"/>
        <v>0</v>
      </c>
      <c r="U22" s="59">
        <f t="shared" si="46"/>
        <v>0</v>
      </c>
      <c r="V22" s="59">
        <f t="shared" si="46"/>
        <v>0</v>
      </c>
      <c r="W22" s="59">
        <f t="shared" si="46"/>
        <v>0</v>
      </c>
      <c r="X22" s="14">
        <f t="shared" si="46"/>
        <v>0</v>
      </c>
      <c r="Y22" s="14">
        <f t="shared" si="46"/>
        <v>0</v>
      </c>
      <c r="Z22" s="14">
        <f t="shared" si="46"/>
        <v>0</v>
      </c>
      <c r="AA22" s="14">
        <f t="shared" si="46"/>
        <v>0</v>
      </c>
      <c r="AB22" s="14">
        <f t="shared" si="46"/>
        <v>0</v>
      </c>
      <c r="AC22" s="14">
        <f t="shared" si="46"/>
        <v>0</v>
      </c>
      <c r="AD22" s="14">
        <f t="shared" si="46"/>
        <v>225</v>
      </c>
      <c r="AE22" s="14">
        <f t="shared" si="46"/>
        <v>355</v>
      </c>
      <c r="AF22" s="14">
        <f t="shared" si="46"/>
        <v>593</v>
      </c>
      <c r="AG22" s="14">
        <f t="shared" si="46"/>
        <v>76</v>
      </c>
      <c r="AH22" s="14">
        <f t="shared" si="46"/>
        <v>35</v>
      </c>
      <c r="AI22" s="14">
        <f t="shared" si="41"/>
        <v>62</v>
      </c>
      <c r="AJ22" s="14">
        <f t="shared" si="41"/>
        <v>0</v>
      </c>
      <c r="AK22" s="14">
        <f t="shared" ref="AK22:AL22" si="47">AK77+AK132</f>
        <v>2</v>
      </c>
      <c r="AL22" s="14">
        <f t="shared" si="47"/>
        <v>1</v>
      </c>
      <c r="AM22" s="14">
        <f>AM77+AM132</f>
        <v>0</v>
      </c>
      <c r="AN22" s="17">
        <f t="shared" ref="AN22:AN25" si="48">SUM(D22:AM22)</f>
        <v>1349</v>
      </c>
      <c r="AO22" s="1"/>
      <c r="AP22" s="1"/>
      <c r="AQ22" s="1"/>
    </row>
    <row r="23" spans="1:43" s="7" customFormat="1" ht="12.75" customHeight="1" x14ac:dyDescent="0.2">
      <c r="A23" s="149"/>
      <c r="B23" s="147"/>
      <c r="C23" s="11" t="s">
        <v>3</v>
      </c>
      <c r="D23" s="60">
        <f t="shared" ref="D23:AH23" si="49">D78+D133</f>
        <v>0</v>
      </c>
      <c r="E23" s="60">
        <f t="shared" si="49"/>
        <v>0</v>
      </c>
      <c r="F23" s="60">
        <f t="shared" si="49"/>
        <v>0</v>
      </c>
      <c r="G23" s="60">
        <f t="shared" si="49"/>
        <v>0</v>
      </c>
      <c r="H23" s="60">
        <f t="shared" si="49"/>
        <v>0</v>
      </c>
      <c r="I23" s="60">
        <f t="shared" si="49"/>
        <v>0</v>
      </c>
      <c r="J23" s="60">
        <f t="shared" si="49"/>
        <v>0</v>
      </c>
      <c r="K23" s="60">
        <f t="shared" si="49"/>
        <v>0</v>
      </c>
      <c r="L23" s="60">
        <f t="shared" si="49"/>
        <v>0</v>
      </c>
      <c r="M23" s="60">
        <f t="shared" si="49"/>
        <v>0</v>
      </c>
      <c r="N23" s="60">
        <f t="shared" si="49"/>
        <v>0</v>
      </c>
      <c r="O23" s="60">
        <f t="shared" si="49"/>
        <v>0</v>
      </c>
      <c r="P23" s="60">
        <f t="shared" si="49"/>
        <v>0</v>
      </c>
      <c r="Q23" s="60">
        <f t="shared" si="49"/>
        <v>0</v>
      </c>
      <c r="R23" s="60">
        <f t="shared" si="49"/>
        <v>0</v>
      </c>
      <c r="S23" s="60">
        <f t="shared" si="49"/>
        <v>0</v>
      </c>
      <c r="T23" s="60">
        <f t="shared" si="49"/>
        <v>0</v>
      </c>
      <c r="U23" s="60">
        <f t="shared" si="49"/>
        <v>0</v>
      </c>
      <c r="V23" s="60">
        <f t="shared" si="49"/>
        <v>0</v>
      </c>
      <c r="W23" s="60">
        <f t="shared" si="49"/>
        <v>0</v>
      </c>
      <c r="X23" s="15">
        <f t="shared" si="49"/>
        <v>0</v>
      </c>
      <c r="Y23" s="15">
        <f t="shared" si="49"/>
        <v>0</v>
      </c>
      <c r="Z23" s="15">
        <f t="shared" si="49"/>
        <v>0</v>
      </c>
      <c r="AA23" s="15">
        <f t="shared" si="49"/>
        <v>0</v>
      </c>
      <c r="AB23" s="15">
        <f t="shared" si="49"/>
        <v>0</v>
      </c>
      <c r="AC23" s="15">
        <f t="shared" si="49"/>
        <v>0</v>
      </c>
      <c r="AD23" s="15">
        <f t="shared" si="49"/>
        <v>268880.21999999997</v>
      </c>
      <c r="AE23" s="15">
        <f t="shared" si="49"/>
        <v>395485.4</v>
      </c>
      <c r="AF23" s="15">
        <f t="shared" si="49"/>
        <v>430513.11000000004</v>
      </c>
      <c r="AG23" s="15">
        <f t="shared" si="49"/>
        <v>55985.103000000003</v>
      </c>
      <c r="AH23" s="15">
        <f t="shared" si="49"/>
        <v>49860.982999999993</v>
      </c>
      <c r="AI23" s="15">
        <f t="shared" si="41"/>
        <v>81799.09</v>
      </c>
      <c r="AJ23" s="15">
        <f t="shared" si="41"/>
        <v>54435.170000000006</v>
      </c>
      <c r="AK23" s="15">
        <f t="shared" ref="AK23:AL23" si="50">AK78+AK133</f>
        <v>87551.245000000039</v>
      </c>
      <c r="AL23" s="15">
        <f t="shared" si="50"/>
        <v>40993.979999999996</v>
      </c>
      <c r="AM23" s="15">
        <f>AM78+AM133</f>
        <v>0</v>
      </c>
      <c r="AN23" s="18">
        <f t="shared" si="48"/>
        <v>1465504.3010000002</v>
      </c>
      <c r="AO23" s="1"/>
      <c r="AP23" s="1"/>
      <c r="AQ23" s="1"/>
    </row>
    <row r="24" spans="1:43" s="7" customFormat="1" ht="12.75" customHeight="1" x14ac:dyDescent="0.2">
      <c r="A24" s="150" t="s">
        <v>44</v>
      </c>
      <c r="B24" s="136" t="s">
        <v>57</v>
      </c>
      <c r="C24" s="10" t="s">
        <v>0</v>
      </c>
      <c r="D24" s="59">
        <f t="shared" ref="D24:AH24" si="51">D79+D134</f>
        <v>1527</v>
      </c>
      <c r="E24" s="59">
        <f t="shared" si="51"/>
        <v>1894</v>
      </c>
      <c r="F24" s="59">
        <f t="shared" si="51"/>
        <v>1754</v>
      </c>
      <c r="G24" s="59">
        <f t="shared" si="51"/>
        <v>1994</v>
      </c>
      <c r="H24" s="59">
        <f t="shared" si="51"/>
        <v>1775</v>
      </c>
      <c r="I24" s="59">
        <f t="shared" si="51"/>
        <v>1207</v>
      </c>
      <c r="J24" s="59">
        <f t="shared" si="51"/>
        <v>1409</v>
      </c>
      <c r="K24" s="59">
        <f t="shared" si="51"/>
        <v>1035</v>
      </c>
      <c r="L24" s="59">
        <f t="shared" si="51"/>
        <v>1100</v>
      </c>
      <c r="M24" s="59">
        <f t="shared" si="51"/>
        <v>687</v>
      </c>
      <c r="N24" s="59">
        <f t="shared" si="51"/>
        <v>820</v>
      </c>
      <c r="O24" s="59">
        <f t="shared" si="51"/>
        <v>681</v>
      </c>
      <c r="P24" s="59">
        <f t="shared" si="51"/>
        <v>397</v>
      </c>
      <c r="Q24" s="59">
        <f t="shared" si="51"/>
        <v>274</v>
      </c>
      <c r="R24" s="59">
        <f t="shared" si="51"/>
        <v>0</v>
      </c>
      <c r="S24" s="59">
        <f t="shared" si="51"/>
        <v>0</v>
      </c>
      <c r="T24" s="59">
        <f t="shared" si="51"/>
        <v>0</v>
      </c>
      <c r="U24" s="59">
        <f t="shared" si="51"/>
        <v>0</v>
      </c>
      <c r="V24" s="59">
        <f t="shared" si="51"/>
        <v>0</v>
      </c>
      <c r="W24" s="59">
        <f t="shared" si="51"/>
        <v>0</v>
      </c>
      <c r="X24" s="59">
        <f t="shared" si="51"/>
        <v>0</v>
      </c>
      <c r="Y24" s="59">
        <f t="shared" si="51"/>
        <v>0</v>
      </c>
      <c r="Z24" s="59">
        <f t="shared" si="51"/>
        <v>0</v>
      </c>
      <c r="AA24" s="59">
        <f t="shared" si="51"/>
        <v>0</v>
      </c>
      <c r="AB24" s="59">
        <f t="shared" si="51"/>
        <v>0</v>
      </c>
      <c r="AC24" s="59">
        <f t="shared" si="51"/>
        <v>0</v>
      </c>
      <c r="AD24" s="59">
        <f t="shared" si="51"/>
        <v>0</v>
      </c>
      <c r="AE24" s="59">
        <f t="shared" si="51"/>
        <v>0</v>
      </c>
      <c r="AF24" s="59">
        <f t="shared" si="51"/>
        <v>0</v>
      </c>
      <c r="AG24" s="59">
        <f t="shared" si="51"/>
        <v>0</v>
      </c>
      <c r="AH24" s="59">
        <f t="shared" si="51"/>
        <v>0</v>
      </c>
      <c r="AI24" s="59">
        <f t="shared" si="41"/>
        <v>0</v>
      </c>
      <c r="AJ24" s="59">
        <f t="shared" si="41"/>
        <v>0</v>
      </c>
      <c r="AK24" s="59">
        <f t="shared" ref="AK24:AL24" si="52">AK79+AK134</f>
        <v>0</v>
      </c>
      <c r="AL24" s="59">
        <f t="shared" si="52"/>
        <v>0</v>
      </c>
      <c r="AM24" s="59">
        <f>AM79+AM134</f>
        <v>0</v>
      </c>
      <c r="AN24" s="17">
        <f t="shared" si="48"/>
        <v>16554</v>
      </c>
      <c r="AO24" s="1"/>
      <c r="AP24" s="1"/>
      <c r="AQ24" s="1"/>
    </row>
    <row r="25" spans="1:43" s="7" customFormat="1" ht="12.75" customHeight="1" x14ac:dyDescent="0.2">
      <c r="A25" s="150"/>
      <c r="B25" s="137"/>
      <c r="C25" s="11" t="s">
        <v>3</v>
      </c>
      <c r="D25" s="60">
        <f t="shared" ref="D25:AH25" si="53">D80+D135</f>
        <v>206220</v>
      </c>
      <c r="E25" s="60">
        <f t="shared" si="53"/>
        <v>250410</v>
      </c>
      <c r="F25" s="60">
        <f t="shared" si="53"/>
        <v>231540</v>
      </c>
      <c r="G25" s="60">
        <f t="shared" si="53"/>
        <v>255210</v>
      </c>
      <c r="H25" s="60">
        <f t="shared" si="53"/>
        <v>216150</v>
      </c>
      <c r="I25" s="60">
        <f t="shared" si="53"/>
        <v>145270</v>
      </c>
      <c r="J25" s="60">
        <f t="shared" si="53"/>
        <v>160960</v>
      </c>
      <c r="K25" s="60">
        <f t="shared" si="53"/>
        <v>118760</v>
      </c>
      <c r="L25" s="60">
        <f t="shared" si="53"/>
        <v>126580</v>
      </c>
      <c r="M25" s="60">
        <f t="shared" si="53"/>
        <v>78260</v>
      </c>
      <c r="N25" s="60">
        <f t="shared" si="53"/>
        <v>94660</v>
      </c>
      <c r="O25" s="60">
        <f t="shared" si="53"/>
        <v>82160</v>
      </c>
      <c r="P25" s="60">
        <f t="shared" si="53"/>
        <v>46290</v>
      </c>
      <c r="Q25" s="60">
        <f t="shared" si="53"/>
        <v>29490</v>
      </c>
      <c r="R25" s="60">
        <f t="shared" si="53"/>
        <v>0</v>
      </c>
      <c r="S25" s="60">
        <f t="shared" si="53"/>
        <v>0</v>
      </c>
      <c r="T25" s="60">
        <f t="shared" si="53"/>
        <v>0</v>
      </c>
      <c r="U25" s="60">
        <f t="shared" si="53"/>
        <v>0</v>
      </c>
      <c r="V25" s="60">
        <f t="shared" si="53"/>
        <v>0</v>
      </c>
      <c r="W25" s="60">
        <f t="shared" si="53"/>
        <v>0</v>
      </c>
      <c r="X25" s="60">
        <f t="shared" si="53"/>
        <v>0</v>
      </c>
      <c r="Y25" s="60">
        <f t="shared" si="53"/>
        <v>0</v>
      </c>
      <c r="Z25" s="60">
        <f t="shared" si="53"/>
        <v>0</v>
      </c>
      <c r="AA25" s="60">
        <f t="shared" si="53"/>
        <v>0</v>
      </c>
      <c r="AB25" s="60">
        <f t="shared" si="53"/>
        <v>0</v>
      </c>
      <c r="AC25" s="60">
        <f t="shared" si="53"/>
        <v>0</v>
      </c>
      <c r="AD25" s="60">
        <f t="shared" si="53"/>
        <v>0</v>
      </c>
      <c r="AE25" s="60">
        <f t="shared" si="53"/>
        <v>0</v>
      </c>
      <c r="AF25" s="60">
        <f t="shared" si="53"/>
        <v>0</v>
      </c>
      <c r="AG25" s="60">
        <f t="shared" si="53"/>
        <v>0</v>
      </c>
      <c r="AH25" s="60">
        <f t="shared" si="53"/>
        <v>0</v>
      </c>
      <c r="AI25" s="60">
        <f t="shared" si="41"/>
        <v>0</v>
      </c>
      <c r="AJ25" s="60">
        <f t="shared" si="41"/>
        <v>0</v>
      </c>
      <c r="AK25" s="60">
        <f t="shared" ref="AK25:AL25" si="54">AK80+AK135</f>
        <v>0</v>
      </c>
      <c r="AL25" s="60">
        <f t="shared" si="54"/>
        <v>0</v>
      </c>
      <c r="AM25" s="60">
        <f>AM80+AM135</f>
        <v>0</v>
      </c>
      <c r="AN25" s="18">
        <f t="shared" si="48"/>
        <v>2041960</v>
      </c>
      <c r="AO25" s="1"/>
      <c r="AP25" s="1"/>
      <c r="AQ25" s="1"/>
    </row>
    <row r="26" spans="1:43" ht="12.75" customHeight="1" x14ac:dyDescent="0.2">
      <c r="A26" s="150"/>
      <c r="B26" s="136" t="s">
        <v>37</v>
      </c>
      <c r="C26" s="10" t="s">
        <v>0</v>
      </c>
      <c r="D26" s="59">
        <f t="shared" ref="D26:AM26" si="55">D81+D136</f>
        <v>750</v>
      </c>
      <c r="E26" s="59">
        <f t="shared" si="55"/>
        <v>850</v>
      </c>
      <c r="F26" s="59">
        <f t="shared" si="55"/>
        <v>1000</v>
      </c>
      <c r="G26" s="59">
        <f t="shared" si="55"/>
        <v>915</v>
      </c>
      <c r="H26" s="59">
        <f t="shared" si="55"/>
        <v>922</v>
      </c>
      <c r="I26" s="59">
        <f t="shared" si="55"/>
        <v>1233</v>
      </c>
      <c r="J26" s="59">
        <f t="shared" si="55"/>
        <v>1000</v>
      </c>
      <c r="K26" s="59">
        <f t="shared" si="55"/>
        <v>936</v>
      </c>
      <c r="L26" s="59">
        <f t="shared" si="55"/>
        <v>875</v>
      </c>
      <c r="M26" s="59">
        <f t="shared" si="55"/>
        <v>710</v>
      </c>
      <c r="N26" s="59">
        <f t="shared" si="55"/>
        <v>342</v>
      </c>
      <c r="O26" s="59">
        <f t="shared" si="55"/>
        <v>649</v>
      </c>
      <c r="P26" s="59">
        <f t="shared" si="55"/>
        <v>2193</v>
      </c>
      <c r="Q26" s="59">
        <f t="shared" si="55"/>
        <v>653</v>
      </c>
      <c r="R26" s="59">
        <f t="shared" si="55"/>
        <v>113</v>
      </c>
      <c r="S26" s="59">
        <f t="shared" si="55"/>
        <v>348</v>
      </c>
      <c r="T26" s="59">
        <f t="shared" si="55"/>
        <v>114</v>
      </c>
      <c r="U26" s="59">
        <f t="shared" si="55"/>
        <v>0</v>
      </c>
      <c r="V26" s="59">
        <f t="shared" si="55"/>
        <v>0</v>
      </c>
      <c r="W26" s="59">
        <f t="shared" si="55"/>
        <v>0</v>
      </c>
      <c r="X26" s="14">
        <f t="shared" si="55"/>
        <v>0</v>
      </c>
      <c r="Y26" s="14">
        <f t="shared" si="55"/>
        <v>0</v>
      </c>
      <c r="Z26" s="14">
        <f t="shared" si="55"/>
        <v>0</v>
      </c>
      <c r="AA26" s="14">
        <f t="shared" si="55"/>
        <v>0</v>
      </c>
      <c r="AB26" s="14">
        <f t="shared" si="55"/>
        <v>0</v>
      </c>
      <c r="AC26" s="14">
        <f t="shared" si="55"/>
        <v>0</v>
      </c>
      <c r="AD26" s="14">
        <f t="shared" si="55"/>
        <v>0</v>
      </c>
      <c r="AE26" s="14">
        <f t="shared" si="55"/>
        <v>0</v>
      </c>
      <c r="AF26" s="14">
        <f t="shared" si="55"/>
        <v>0</v>
      </c>
      <c r="AG26" s="14">
        <f t="shared" ref="AG26:AH26" si="56">AG81+AG136</f>
        <v>0</v>
      </c>
      <c r="AH26" s="14">
        <f t="shared" si="56"/>
        <v>0</v>
      </c>
      <c r="AI26" s="14">
        <f t="shared" ref="AI26:AJ26" si="57">AI81+AI136</f>
        <v>0</v>
      </c>
      <c r="AJ26" s="14">
        <f t="shared" si="57"/>
        <v>0</v>
      </c>
      <c r="AK26" s="14">
        <f t="shared" ref="AK26:AL26" si="58">AK81+AK136</f>
        <v>0</v>
      </c>
      <c r="AL26" s="14">
        <f t="shared" si="58"/>
        <v>0</v>
      </c>
      <c r="AM26" s="14">
        <f t="shared" si="55"/>
        <v>0</v>
      </c>
      <c r="AN26" s="17">
        <f t="shared" si="10"/>
        <v>13603</v>
      </c>
    </row>
    <row r="27" spans="1:43" ht="12.75" customHeight="1" x14ac:dyDescent="0.2">
      <c r="A27" s="150"/>
      <c r="B27" s="137"/>
      <c r="C27" s="11" t="s">
        <v>3</v>
      </c>
      <c r="D27" s="60">
        <f t="shared" ref="D27:AM27" si="59">D82+D137</f>
        <v>60000</v>
      </c>
      <c r="E27" s="60">
        <f t="shared" si="59"/>
        <v>68000</v>
      </c>
      <c r="F27" s="60">
        <f t="shared" si="59"/>
        <v>80000</v>
      </c>
      <c r="G27" s="60">
        <f t="shared" si="59"/>
        <v>73200</v>
      </c>
      <c r="H27" s="60">
        <f t="shared" si="59"/>
        <v>82980</v>
      </c>
      <c r="I27" s="60">
        <f t="shared" si="59"/>
        <v>110970</v>
      </c>
      <c r="J27" s="60">
        <f t="shared" si="59"/>
        <v>90000</v>
      </c>
      <c r="K27" s="60">
        <f t="shared" si="59"/>
        <v>84240</v>
      </c>
      <c r="L27" s="60">
        <f t="shared" si="59"/>
        <v>78750</v>
      </c>
      <c r="M27" s="60">
        <f t="shared" si="59"/>
        <v>63900</v>
      </c>
      <c r="N27" s="60">
        <f t="shared" si="59"/>
        <v>30780</v>
      </c>
      <c r="O27" s="60">
        <f t="shared" si="59"/>
        <v>58410</v>
      </c>
      <c r="P27" s="60">
        <f t="shared" si="59"/>
        <v>196200</v>
      </c>
      <c r="Q27" s="60">
        <f t="shared" si="59"/>
        <v>58770</v>
      </c>
      <c r="R27" s="60">
        <f t="shared" si="59"/>
        <v>10170</v>
      </c>
      <c r="S27" s="60">
        <f t="shared" si="59"/>
        <v>22620</v>
      </c>
      <c r="T27" s="60">
        <f t="shared" si="59"/>
        <v>7410</v>
      </c>
      <c r="U27" s="60">
        <f t="shared" si="59"/>
        <v>0</v>
      </c>
      <c r="V27" s="60">
        <f t="shared" si="59"/>
        <v>0</v>
      </c>
      <c r="W27" s="60">
        <f t="shared" si="59"/>
        <v>0</v>
      </c>
      <c r="X27" s="15">
        <f t="shared" si="59"/>
        <v>0</v>
      </c>
      <c r="Y27" s="15">
        <f t="shared" si="59"/>
        <v>0</v>
      </c>
      <c r="Z27" s="15">
        <f t="shared" si="59"/>
        <v>0</v>
      </c>
      <c r="AA27" s="15">
        <f t="shared" si="59"/>
        <v>0</v>
      </c>
      <c r="AB27" s="15">
        <f t="shared" si="59"/>
        <v>0</v>
      </c>
      <c r="AC27" s="15">
        <f t="shared" si="59"/>
        <v>0</v>
      </c>
      <c r="AD27" s="15">
        <f t="shared" si="59"/>
        <v>0</v>
      </c>
      <c r="AE27" s="15">
        <f t="shared" si="59"/>
        <v>0</v>
      </c>
      <c r="AF27" s="15">
        <f t="shared" si="59"/>
        <v>0</v>
      </c>
      <c r="AG27" s="15">
        <f t="shared" ref="AG27:AH27" si="60">AG82+AG137</f>
        <v>0</v>
      </c>
      <c r="AH27" s="15">
        <f t="shared" si="60"/>
        <v>0</v>
      </c>
      <c r="AI27" s="15">
        <f t="shared" ref="AI27:AJ27" si="61">AI82+AI137</f>
        <v>0</v>
      </c>
      <c r="AJ27" s="15">
        <f t="shared" si="61"/>
        <v>0</v>
      </c>
      <c r="AK27" s="15">
        <f t="shared" ref="AK27:AL27" si="62">AK82+AK137</f>
        <v>0</v>
      </c>
      <c r="AL27" s="15">
        <f t="shared" si="62"/>
        <v>0</v>
      </c>
      <c r="AM27" s="15">
        <f t="shared" si="59"/>
        <v>0</v>
      </c>
      <c r="AN27" s="18">
        <f t="shared" si="10"/>
        <v>1176400</v>
      </c>
    </row>
    <row r="28" spans="1:43" ht="12.75" customHeight="1" x14ac:dyDescent="0.2">
      <c r="A28" s="150"/>
      <c r="B28" s="136" t="s">
        <v>58</v>
      </c>
      <c r="C28" s="10" t="s">
        <v>0</v>
      </c>
      <c r="D28" s="59">
        <f t="shared" ref="D28:AM28" si="63">D83+D138</f>
        <v>0</v>
      </c>
      <c r="E28" s="59">
        <f t="shared" si="63"/>
        <v>0</v>
      </c>
      <c r="F28" s="59">
        <f t="shared" si="63"/>
        <v>0</v>
      </c>
      <c r="G28" s="59">
        <f t="shared" si="63"/>
        <v>0</v>
      </c>
      <c r="H28" s="59">
        <f t="shared" si="63"/>
        <v>0</v>
      </c>
      <c r="I28" s="59">
        <f t="shared" si="63"/>
        <v>0</v>
      </c>
      <c r="J28" s="59">
        <f t="shared" si="63"/>
        <v>0</v>
      </c>
      <c r="K28" s="59">
        <f t="shared" si="63"/>
        <v>0</v>
      </c>
      <c r="L28" s="59">
        <f t="shared" si="63"/>
        <v>0</v>
      </c>
      <c r="M28" s="59">
        <f t="shared" si="63"/>
        <v>4</v>
      </c>
      <c r="N28" s="59">
        <f t="shared" si="63"/>
        <v>3</v>
      </c>
      <c r="O28" s="59">
        <f t="shared" si="63"/>
        <v>4</v>
      </c>
      <c r="P28" s="59">
        <f t="shared" si="63"/>
        <v>3</v>
      </c>
      <c r="Q28" s="59">
        <f t="shared" si="63"/>
        <v>63</v>
      </c>
      <c r="R28" s="59">
        <f t="shared" si="63"/>
        <v>89</v>
      </c>
      <c r="S28" s="59">
        <f t="shared" si="63"/>
        <v>117</v>
      </c>
      <c r="T28" s="59">
        <f t="shared" si="63"/>
        <v>101</v>
      </c>
      <c r="U28" s="59">
        <f t="shared" si="63"/>
        <v>110</v>
      </c>
      <c r="V28" s="59">
        <f t="shared" si="63"/>
        <v>75</v>
      </c>
      <c r="W28" s="59">
        <f t="shared" si="63"/>
        <v>60</v>
      </c>
      <c r="X28" s="14">
        <f t="shared" si="63"/>
        <v>7</v>
      </c>
      <c r="Y28" s="14">
        <f t="shared" si="63"/>
        <v>16</v>
      </c>
      <c r="Z28" s="14">
        <f t="shared" si="63"/>
        <v>11</v>
      </c>
      <c r="AA28" s="14">
        <f t="shared" si="63"/>
        <v>15</v>
      </c>
      <c r="AB28" s="14">
        <f t="shared" si="63"/>
        <v>16</v>
      </c>
      <c r="AC28" s="14">
        <f t="shared" si="63"/>
        <v>49</v>
      </c>
      <c r="AD28" s="14">
        <f t="shared" si="63"/>
        <v>7</v>
      </c>
      <c r="AE28" s="14">
        <f t="shared" si="63"/>
        <v>15</v>
      </c>
      <c r="AF28" s="14">
        <f t="shared" si="63"/>
        <v>43</v>
      </c>
      <c r="AG28" s="14">
        <f t="shared" ref="AG28:AH28" si="64">AG83+AG138</f>
        <v>63</v>
      </c>
      <c r="AH28" s="14">
        <f t="shared" si="64"/>
        <v>67</v>
      </c>
      <c r="AI28" s="14">
        <f t="shared" ref="AI28:AJ28" si="65">AI83+AI138</f>
        <v>164</v>
      </c>
      <c r="AJ28" s="14">
        <f t="shared" si="65"/>
        <v>156</v>
      </c>
      <c r="AK28" s="14">
        <f t="shared" ref="AK28:AL28" si="66">AK83+AK138</f>
        <v>133</v>
      </c>
      <c r="AL28" s="14">
        <f t="shared" si="66"/>
        <v>103</v>
      </c>
      <c r="AM28" s="14">
        <f t="shared" si="63"/>
        <v>35</v>
      </c>
      <c r="AN28" s="17">
        <f t="shared" si="10"/>
        <v>1529</v>
      </c>
    </row>
    <row r="29" spans="1:43" ht="12.75" customHeight="1" x14ac:dyDescent="0.2">
      <c r="A29" s="150"/>
      <c r="B29" s="137"/>
      <c r="C29" s="11" t="s">
        <v>3</v>
      </c>
      <c r="D29" s="60">
        <f t="shared" ref="D29:AM29" si="67">D84+D139</f>
        <v>0</v>
      </c>
      <c r="E29" s="60">
        <f t="shared" si="67"/>
        <v>0</v>
      </c>
      <c r="F29" s="60">
        <f t="shared" si="67"/>
        <v>0</v>
      </c>
      <c r="G29" s="60">
        <f t="shared" si="67"/>
        <v>0</v>
      </c>
      <c r="H29" s="60">
        <f t="shared" si="67"/>
        <v>0</v>
      </c>
      <c r="I29" s="60">
        <f t="shared" si="67"/>
        <v>0</v>
      </c>
      <c r="J29" s="60">
        <f t="shared" si="67"/>
        <v>0</v>
      </c>
      <c r="K29" s="60">
        <f t="shared" si="67"/>
        <v>0</v>
      </c>
      <c r="L29" s="60">
        <f t="shared" si="67"/>
        <v>0</v>
      </c>
      <c r="M29" s="60">
        <f t="shared" si="67"/>
        <v>420</v>
      </c>
      <c r="N29" s="60">
        <f t="shared" si="67"/>
        <v>330</v>
      </c>
      <c r="O29" s="60">
        <f t="shared" si="67"/>
        <v>380</v>
      </c>
      <c r="P29" s="60">
        <f t="shared" si="67"/>
        <v>400</v>
      </c>
      <c r="Q29" s="60">
        <f t="shared" si="67"/>
        <v>8466</v>
      </c>
      <c r="R29" s="60">
        <f t="shared" si="67"/>
        <v>8630</v>
      </c>
      <c r="S29" s="60">
        <f t="shared" si="67"/>
        <v>12526</v>
      </c>
      <c r="T29" s="60">
        <f t="shared" si="67"/>
        <v>10560</v>
      </c>
      <c r="U29" s="60">
        <f t="shared" si="67"/>
        <v>10848</v>
      </c>
      <c r="V29" s="60">
        <f t="shared" si="67"/>
        <v>10029.9</v>
      </c>
      <c r="W29" s="60">
        <f t="shared" si="67"/>
        <v>8058.39</v>
      </c>
      <c r="X29" s="15">
        <f t="shared" si="67"/>
        <v>1108</v>
      </c>
      <c r="Y29" s="15">
        <f t="shared" si="67"/>
        <v>3196</v>
      </c>
      <c r="Z29" s="15">
        <f t="shared" si="67"/>
        <v>2164.3000000000002</v>
      </c>
      <c r="AA29" s="15">
        <f t="shared" si="67"/>
        <v>3749.6400000000003</v>
      </c>
      <c r="AB29" s="15">
        <f t="shared" si="67"/>
        <v>4375</v>
      </c>
      <c r="AC29" s="15">
        <f t="shared" si="67"/>
        <v>14502.63</v>
      </c>
      <c r="AD29" s="15">
        <f t="shared" si="67"/>
        <v>1843</v>
      </c>
      <c r="AE29" s="15">
        <f t="shared" si="67"/>
        <v>5251</v>
      </c>
      <c r="AF29" s="15">
        <f t="shared" si="67"/>
        <v>14931</v>
      </c>
      <c r="AG29" s="15">
        <f t="shared" ref="AG29:AH29" si="68">AG84+AG139</f>
        <v>21791</v>
      </c>
      <c r="AH29" s="15">
        <f t="shared" si="68"/>
        <v>23226</v>
      </c>
      <c r="AI29" s="15">
        <f t="shared" ref="AI29:AJ29" si="69">AI84+AI139</f>
        <v>56547</v>
      </c>
      <c r="AJ29" s="15">
        <f t="shared" si="69"/>
        <v>54516</v>
      </c>
      <c r="AK29" s="15">
        <f t="shared" ref="AK29:AL29" si="70">AK84+AK139</f>
        <v>45587</v>
      </c>
      <c r="AL29" s="15">
        <f t="shared" si="70"/>
        <v>34662</v>
      </c>
      <c r="AM29" s="15">
        <f t="shared" si="67"/>
        <v>11008</v>
      </c>
      <c r="AN29" s="18">
        <f t="shared" si="10"/>
        <v>369105.86</v>
      </c>
    </row>
    <row r="30" spans="1:43" ht="12.75" customHeight="1" x14ac:dyDescent="0.2">
      <c r="A30" s="150"/>
      <c r="B30" s="136" t="s">
        <v>28</v>
      </c>
      <c r="C30" s="10" t="s">
        <v>0</v>
      </c>
      <c r="D30" s="59">
        <f t="shared" ref="D30:AM30" si="71">D85+D140</f>
        <v>0</v>
      </c>
      <c r="E30" s="59">
        <f t="shared" si="71"/>
        <v>0</v>
      </c>
      <c r="F30" s="59">
        <f t="shared" si="71"/>
        <v>0</v>
      </c>
      <c r="G30" s="59">
        <f t="shared" si="71"/>
        <v>0</v>
      </c>
      <c r="H30" s="59">
        <f t="shared" si="71"/>
        <v>0</v>
      </c>
      <c r="I30" s="59">
        <f t="shared" si="71"/>
        <v>0</v>
      </c>
      <c r="J30" s="59">
        <f t="shared" si="71"/>
        <v>0</v>
      </c>
      <c r="K30" s="59">
        <f t="shared" si="71"/>
        <v>0</v>
      </c>
      <c r="L30" s="59">
        <f t="shared" si="71"/>
        <v>0</v>
      </c>
      <c r="M30" s="59">
        <f t="shared" si="71"/>
        <v>0</v>
      </c>
      <c r="N30" s="59">
        <f t="shared" si="71"/>
        <v>0</v>
      </c>
      <c r="O30" s="59">
        <f t="shared" si="71"/>
        <v>0</v>
      </c>
      <c r="P30" s="59">
        <f t="shared" si="71"/>
        <v>0</v>
      </c>
      <c r="Q30" s="59">
        <f t="shared" si="71"/>
        <v>0</v>
      </c>
      <c r="R30" s="59">
        <f t="shared" si="71"/>
        <v>2248</v>
      </c>
      <c r="S30" s="59">
        <f t="shared" si="71"/>
        <v>3576</v>
      </c>
      <c r="T30" s="59">
        <f t="shared" si="71"/>
        <v>3267</v>
      </c>
      <c r="U30" s="59">
        <f t="shared" si="71"/>
        <v>3519</v>
      </c>
      <c r="V30" s="59">
        <f t="shared" si="71"/>
        <v>1139</v>
      </c>
      <c r="W30" s="59">
        <f t="shared" si="71"/>
        <v>510</v>
      </c>
      <c r="X30" s="14">
        <f t="shared" si="71"/>
        <v>1936</v>
      </c>
      <c r="Y30" s="14">
        <f t="shared" si="71"/>
        <v>1977</v>
      </c>
      <c r="Z30" s="14">
        <f t="shared" si="71"/>
        <v>0</v>
      </c>
      <c r="AA30" s="14">
        <f t="shared" si="71"/>
        <v>0</v>
      </c>
      <c r="AB30" s="14">
        <f t="shared" si="71"/>
        <v>0</v>
      </c>
      <c r="AC30" s="14">
        <f t="shared" si="71"/>
        <v>0</v>
      </c>
      <c r="AD30" s="14">
        <f t="shared" si="71"/>
        <v>0</v>
      </c>
      <c r="AE30" s="14">
        <f t="shared" si="71"/>
        <v>0</v>
      </c>
      <c r="AF30" s="14">
        <f t="shared" si="71"/>
        <v>0</v>
      </c>
      <c r="AG30" s="14">
        <f t="shared" ref="AG30:AH30" si="72">AG85+AG140</f>
        <v>0</v>
      </c>
      <c r="AH30" s="14">
        <f t="shared" si="72"/>
        <v>0</v>
      </c>
      <c r="AI30" s="14">
        <f t="shared" ref="AI30:AJ30" si="73">AI85+AI140</f>
        <v>0</v>
      </c>
      <c r="AJ30" s="14">
        <f t="shared" si="73"/>
        <v>0</v>
      </c>
      <c r="AK30" s="14">
        <f t="shared" ref="AK30:AL30" si="74">AK85+AK140</f>
        <v>0</v>
      </c>
      <c r="AL30" s="14">
        <f t="shared" si="74"/>
        <v>0</v>
      </c>
      <c r="AM30" s="14">
        <f t="shared" si="71"/>
        <v>0</v>
      </c>
      <c r="AN30" s="17">
        <f t="shared" si="10"/>
        <v>18172</v>
      </c>
    </row>
    <row r="31" spans="1:43" ht="12.75" customHeight="1" x14ac:dyDescent="0.2">
      <c r="A31" s="150"/>
      <c r="B31" s="137"/>
      <c r="C31" s="11" t="s">
        <v>3</v>
      </c>
      <c r="D31" s="60">
        <f t="shared" ref="D31:AM31" si="75">D86+D141</f>
        <v>0</v>
      </c>
      <c r="E31" s="60">
        <f t="shared" si="75"/>
        <v>0</v>
      </c>
      <c r="F31" s="60">
        <f t="shared" si="75"/>
        <v>0</v>
      </c>
      <c r="G31" s="60">
        <f t="shared" si="75"/>
        <v>0</v>
      </c>
      <c r="H31" s="60">
        <f t="shared" si="75"/>
        <v>0</v>
      </c>
      <c r="I31" s="60">
        <f t="shared" si="75"/>
        <v>0</v>
      </c>
      <c r="J31" s="60">
        <f t="shared" si="75"/>
        <v>0</v>
      </c>
      <c r="K31" s="60">
        <f t="shared" si="75"/>
        <v>0</v>
      </c>
      <c r="L31" s="60">
        <f t="shared" si="75"/>
        <v>0</v>
      </c>
      <c r="M31" s="60">
        <f t="shared" si="75"/>
        <v>0</v>
      </c>
      <c r="N31" s="60">
        <f t="shared" si="75"/>
        <v>0</v>
      </c>
      <c r="O31" s="60">
        <f t="shared" si="75"/>
        <v>0</v>
      </c>
      <c r="P31" s="60">
        <f t="shared" si="75"/>
        <v>0</v>
      </c>
      <c r="Q31" s="60">
        <f t="shared" si="75"/>
        <v>0</v>
      </c>
      <c r="R31" s="60">
        <f t="shared" si="75"/>
        <v>250770</v>
      </c>
      <c r="S31" s="60">
        <f t="shared" si="75"/>
        <v>392833</v>
      </c>
      <c r="T31" s="60">
        <f t="shared" si="75"/>
        <v>351367</v>
      </c>
      <c r="U31" s="60">
        <f t="shared" si="75"/>
        <v>472798</v>
      </c>
      <c r="V31" s="60">
        <f t="shared" si="75"/>
        <v>171480</v>
      </c>
      <c r="W31" s="60">
        <f t="shared" si="75"/>
        <v>89375</v>
      </c>
      <c r="X31" s="15">
        <f t="shared" si="75"/>
        <v>338850</v>
      </c>
      <c r="Y31" s="15">
        <f t="shared" si="75"/>
        <v>588050</v>
      </c>
      <c r="Z31" s="15">
        <f t="shared" si="75"/>
        <v>0</v>
      </c>
      <c r="AA31" s="15">
        <f t="shared" si="75"/>
        <v>0</v>
      </c>
      <c r="AB31" s="15">
        <f t="shared" si="75"/>
        <v>0</v>
      </c>
      <c r="AC31" s="15">
        <f t="shared" si="75"/>
        <v>0</v>
      </c>
      <c r="AD31" s="15">
        <f t="shared" si="75"/>
        <v>0</v>
      </c>
      <c r="AE31" s="15">
        <f t="shared" si="75"/>
        <v>0</v>
      </c>
      <c r="AF31" s="15">
        <f t="shared" si="75"/>
        <v>0</v>
      </c>
      <c r="AG31" s="15">
        <f t="shared" ref="AG31:AH31" si="76">AG86+AG141</f>
        <v>0</v>
      </c>
      <c r="AH31" s="15">
        <f t="shared" si="76"/>
        <v>0</v>
      </c>
      <c r="AI31" s="15">
        <f t="shared" ref="AI31:AJ31" si="77">AI86+AI141</f>
        <v>0</v>
      </c>
      <c r="AJ31" s="15">
        <f t="shared" si="77"/>
        <v>0</v>
      </c>
      <c r="AK31" s="15">
        <f t="shared" ref="AK31:AL31" si="78">AK86+AK141</f>
        <v>0</v>
      </c>
      <c r="AL31" s="15">
        <f t="shared" si="78"/>
        <v>0</v>
      </c>
      <c r="AM31" s="15">
        <f t="shared" si="75"/>
        <v>0</v>
      </c>
      <c r="AN31" s="18">
        <f t="shared" si="10"/>
        <v>2655523</v>
      </c>
    </row>
    <row r="32" spans="1:43" ht="12.75" customHeight="1" x14ac:dyDescent="0.2">
      <c r="A32" s="150"/>
      <c r="B32" s="136" t="s">
        <v>29</v>
      </c>
      <c r="C32" s="10" t="s">
        <v>0</v>
      </c>
      <c r="D32" s="59">
        <f t="shared" ref="D32:AM32" si="79">D87+D142</f>
        <v>0</v>
      </c>
      <c r="E32" s="59">
        <f t="shared" si="79"/>
        <v>0</v>
      </c>
      <c r="F32" s="59">
        <f t="shared" si="79"/>
        <v>0</v>
      </c>
      <c r="G32" s="59">
        <f t="shared" si="79"/>
        <v>0</v>
      </c>
      <c r="H32" s="59">
        <f t="shared" si="79"/>
        <v>0</v>
      </c>
      <c r="I32" s="59">
        <f t="shared" si="79"/>
        <v>0</v>
      </c>
      <c r="J32" s="59">
        <f t="shared" si="79"/>
        <v>0</v>
      </c>
      <c r="K32" s="59">
        <f t="shared" si="79"/>
        <v>0</v>
      </c>
      <c r="L32" s="59">
        <f t="shared" si="79"/>
        <v>0</v>
      </c>
      <c r="M32" s="59">
        <f t="shared" si="79"/>
        <v>0</v>
      </c>
      <c r="N32" s="59">
        <f t="shared" si="79"/>
        <v>0</v>
      </c>
      <c r="O32" s="59">
        <f t="shared" si="79"/>
        <v>0</v>
      </c>
      <c r="P32" s="59">
        <f t="shared" si="79"/>
        <v>0</v>
      </c>
      <c r="Q32" s="59">
        <f t="shared" si="79"/>
        <v>0</v>
      </c>
      <c r="R32" s="59">
        <f t="shared" si="79"/>
        <v>0</v>
      </c>
      <c r="S32" s="59">
        <f t="shared" si="79"/>
        <v>0</v>
      </c>
      <c r="T32" s="59">
        <f t="shared" si="79"/>
        <v>0</v>
      </c>
      <c r="U32" s="59">
        <f t="shared" si="79"/>
        <v>0</v>
      </c>
      <c r="V32" s="59">
        <f t="shared" si="79"/>
        <v>0</v>
      </c>
      <c r="W32" s="59">
        <f t="shared" si="79"/>
        <v>3042</v>
      </c>
      <c r="X32" s="14">
        <f t="shared" si="79"/>
        <v>0</v>
      </c>
      <c r="Y32" s="14">
        <f t="shared" si="79"/>
        <v>0</v>
      </c>
      <c r="Z32" s="14">
        <f t="shared" si="79"/>
        <v>0</v>
      </c>
      <c r="AA32" s="14">
        <f t="shared" si="79"/>
        <v>0</v>
      </c>
      <c r="AB32" s="14">
        <f t="shared" si="79"/>
        <v>0</v>
      </c>
      <c r="AC32" s="14">
        <f t="shared" si="79"/>
        <v>0</v>
      </c>
      <c r="AD32" s="14">
        <f t="shared" si="79"/>
        <v>0</v>
      </c>
      <c r="AE32" s="14">
        <f t="shared" si="79"/>
        <v>0</v>
      </c>
      <c r="AF32" s="14">
        <f t="shared" si="79"/>
        <v>0</v>
      </c>
      <c r="AG32" s="14">
        <f t="shared" ref="AG32:AH32" si="80">AG87+AG142</f>
        <v>0</v>
      </c>
      <c r="AH32" s="14">
        <f t="shared" si="80"/>
        <v>0</v>
      </c>
      <c r="AI32" s="14">
        <f t="shared" ref="AI32:AJ32" si="81">AI87+AI142</f>
        <v>0</v>
      </c>
      <c r="AJ32" s="14">
        <f t="shared" si="81"/>
        <v>0</v>
      </c>
      <c r="AK32" s="14">
        <f t="shared" ref="AK32:AL32" si="82">AK87+AK142</f>
        <v>0</v>
      </c>
      <c r="AL32" s="14">
        <f t="shared" si="82"/>
        <v>0</v>
      </c>
      <c r="AM32" s="14">
        <f t="shared" si="79"/>
        <v>0</v>
      </c>
      <c r="AN32" s="17">
        <f t="shared" si="10"/>
        <v>3042</v>
      </c>
    </row>
    <row r="33" spans="1:40" ht="12.75" customHeight="1" x14ac:dyDescent="0.2">
      <c r="A33" s="150"/>
      <c r="B33" s="137"/>
      <c r="C33" s="11" t="s">
        <v>3</v>
      </c>
      <c r="D33" s="60">
        <f t="shared" ref="D33:AM33" si="83">D88+D143</f>
        <v>0</v>
      </c>
      <c r="E33" s="60">
        <f t="shared" si="83"/>
        <v>0</v>
      </c>
      <c r="F33" s="60">
        <f t="shared" si="83"/>
        <v>0</v>
      </c>
      <c r="G33" s="60">
        <f t="shared" si="83"/>
        <v>0</v>
      </c>
      <c r="H33" s="60">
        <f t="shared" si="83"/>
        <v>0</v>
      </c>
      <c r="I33" s="60">
        <f t="shared" si="83"/>
        <v>0</v>
      </c>
      <c r="J33" s="60">
        <f t="shared" si="83"/>
        <v>0</v>
      </c>
      <c r="K33" s="60">
        <f t="shared" si="83"/>
        <v>0</v>
      </c>
      <c r="L33" s="60">
        <f t="shared" si="83"/>
        <v>0</v>
      </c>
      <c r="M33" s="60">
        <f t="shared" si="83"/>
        <v>0</v>
      </c>
      <c r="N33" s="60">
        <f t="shared" si="83"/>
        <v>0</v>
      </c>
      <c r="O33" s="60">
        <f t="shared" si="83"/>
        <v>0</v>
      </c>
      <c r="P33" s="60">
        <f t="shared" si="83"/>
        <v>0</v>
      </c>
      <c r="Q33" s="60">
        <f t="shared" si="83"/>
        <v>0</v>
      </c>
      <c r="R33" s="60">
        <f t="shared" si="83"/>
        <v>0</v>
      </c>
      <c r="S33" s="60">
        <f t="shared" si="83"/>
        <v>0</v>
      </c>
      <c r="T33" s="60">
        <f t="shared" si="83"/>
        <v>0</v>
      </c>
      <c r="U33" s="60">
        <f t="shared" si="83"/>
        <v>0</v>
      </c>
      <c r="V33" s="60">
        <f t="shared" si="83"/>
        <v>0</v>
      </c>
      <c r="W33" s="60">
        <f t="shared" si="83"/>
        <v>1160680</v>
      </c>
      <c r="X33" s="15">
        <f t="shared" si="83"/>
        <v>0</v>
      </c>
      <c r="Y33" s="15">
        <f t="shared" si="83"/>
        <v>0</v>
      </c>
      <c r="Z33" s="15">
        <f t="shared" si="83"/>
        <v>0</v>
      </c>
      <c r="AA33" s="15">
        <f t="shared" si="83"/>
        <v>0</v>
      </c>
      <c r="AB33" s="15">
        <f t="shared" si="83"/>
        <v>0</v>
      </c>
      <c r="AC33" s="15">
        <f t="shared" si="83"/>
        <v>0</v>
      </c>
      <c r="AD33" s="15">
        <f t="shared" si="83"/>
        <v>0</v>
      </c>
      <c r="AE33" s="15">
        <f t="shared" si="83"/>
        <v>0</v>
      </c>
      <c r="AF33" s="15">
        <f t="shared" si="83"/>
        <v>0</v>
      </c>
      <c r="AG33" s="15">
        <f t="shared" ref="AG33:AH33" si="84">AG88+AG143</f>
        <v>0</v>
      </c>
      <c r="AH33" s="15">
        <f t="shared" si="84"/>
        <v>0</v>
      </c>
      <c r="AI33" s="15">
        <f t="shared" ref="AI33:AJ33" si="85">AI88+AI143</f>
        <v>0</v>
      </c>
      <c r="AJ33" s="15">
        <f t="shared" si="85"/>
        <v>0</v>
      </c>
      <c r="AK33" s="15">
        <f t="shared" ref="AK33:AL33" si="86">AK88+AK143</f>
        <v>0</v>
      </c>
      <c r="AL33" s="15">
        <f t="shared" si="86"/>
        <v>0</v>
      </c>
      <c r="AM33" s="15">
        <f t="shared" si="83"/>
        <v>0</v>
      </c>
      <c r="AN33" s="18">
        <f t="shared" si="10"/>
        <v>1160680</v>
      </c>
    </row>
    <row r="34" spans="1:40" ht="19.5" customHeight="1" x14ac:dyDescent="0.2">
      <c r="A34" s="150"/>
      <c r="B34" s="136" t="s">
        <v>59</v>
      </c>
      <c r="C34" s="10" t="s">
        <v>0</v>
      </c>
      <c r="D34" s="59">
        <f t="shared" ref="D34:AM34" si="87">D89+D144</f>
        <v>0</v>
      </c>
      <c r="E34" s="59">
        <f t="shared" si="87"/>
        <v>0</v>
      </c>
      <c r="F34" s="59">
        <f t="shared" si="87"/>
        <v>0</v>
      </c>
      <c r="G34" s="59">
        <f t="shared" si="87"/>
        <v>0</v>
      </c>
      <c r="H34" s="59">
        <f t="shared" si="87"/>
        <v>0</v>
      </c>
      <c r="I34" s="59">
        <f t="shared" si="87"/>
        <v>0</v>
      </c>
      <c r="J34" s="59">
        <f t="shared" si="87"/>
        <v>0</v>
      </c>
      <c r="K34" s="59">
        <f t="shared" si="87"/>
        <v>0</v>
      </c>
      <c r="L34" s="59">
        <f t="shared" si="87"/>
        <v>0</v>
      </c>
      <c r="M34" s="59">
        <f t="shared" si="87"/>
        <v>0</v>
      </c>
      <c r="N34" s="59">
        <f t="shared" si="87"/>
        <v>0</v>
      </c>
      <c r="O34" s="59">
        <f t="shared" si="87"/>
        <v>0</v>
      </c>
      <c r="P34" s="59">
        <f t="shared" si="87"/>
        <v>0</v>
      </c>
      <c r="Q34" s="59">
        <f t="shared" si="87"/>
        <v>0</v>
      </c>
      <c r="R34" s="59">
        <f t="shared" si="87"/>
        <v>0</v>
      </c>
      <c r="S34" s="59">
        <f t="shared" si="87"/>
        <v>0</v>
      </c>
      <c r="T34" s="59">
        <f t="shared" si="87"/>
        <v>0</v>
      </c>
      <c r="U34" s="59">
        <f t="shared" si="87"/>
        <v>0</v>
      </c>
      <c r="V34" s="59">
        <f t="shared" si="87"/>
        <v>0</v>
      </c>
      <c r="W34" s="59">
        <f t="shared" si="87"/>
        <v>0</v>
      </c>
      <c r="X34" s="14">
        <f t="shared" si="87"/>
        <v>0</v>
      </c>
      <c r="Y34" s="14">
        <f t="shared" si="87"/>
        <v>1423</v>
      </c>
      <c r="Z34" s="14">
        <f t="shared" si="87"/>
        <v>2279</v>
      </c>
      <c r="AA34" s="14">
        <f t="shared" si="87"/>
        <v>3258</v>
      </c>
      <c r="AB34" s="14">
        <f t="shared" si="87"/>
        <v>2332</v>
      </c>
      <c r="AC34" s="14">
        <f t="shared" si="87"/>
        <v>2446</v>
      </c>
      <c r="AD34" s="14">
        <f t="shared" si="87"/>
        <v>1554</v>
      </c>
      <c r="AE34" s="14">
        <f t="shared" si="87"/>
        <v>1093</v>
      </c>
      <c r="AF34" s="14">
        <f t="shared" si="87"/>
        <v>950</v>
      </c>
      <c r="AG34" s="14">
        <f t="shared" ref="AG34:AH34" si="88">AG89+AG144</f>
        <v>872</v>
      </c>
      <c r="AH34" s="14">
        <f t="shared" si="88"/>
        <v>988</v>
      </c>
      <c r="AI34" s="14">
        <f t="shared" ref="AI34:AJ34" si="89">AI89+AI144</f>
        <v>868</v>
      </c>
      <c r="AJ34" s="14">
        <f t="shared" si="89"/>
        <v>897</v>
      </c>
      <c r="AK34" s="14">
        <f t="shared" ref="AK34:AL34" si="90">AK89+AK144</f>
        <v>1191</v>
      </c>
      <c r="AL34" s="14">
        <f t="shared" si="90"/>
        <v>1161</v>
      </c>
      <c r="AM34" s="14">
        <f t="shared" si="87"/>
        <v>0</v>
      </c>
      <c r="AN34" s="17">
        <f t="shared" si="10"/>
        <v>21312</v>
      </c>
    </row>
    <row r="35" spans="1:40" ht="19.5" customHeight="1" x14ac:dyDescent="0.2">
      <c r="A35" s="150"/>
      <c r="B35" s="137"/>
      <c r="C35" s="11" t="s">
        <v>3</v>
      </c>
      <c r="D35" s="60">
        <f t="shared" ref="D35:AM35" si="91">D90+D145</f>
        <v>0</v>
      </c>
      <c r="E35" s="60">
        <f t="shared" si="91"/>
        <v>0</v>
      </c>
      <c r="F35" s="60">
        <f t="shared" si="91"/>
        <v>0</v>
      </c>
      <c r="G35" s="60">
        <f t="shared" si="91"/>
        <v>0</v>
      </c>
      <c r="H35" s="60">
        <f t="shared" si="91"/>
        <v>0</v>
      </c>
      <c r="I35" s="60">
        <f t="shared" si="91"/>
        <v>0</v>
      </c>
      <c r="J35" s="60">
        <f t="shared" si="91"/>
        <v>0</v>
      </c>
      <c r="K35" s="60">
        <f t="shared" si="91"/>
        <v>0</v>
      </c>
      <c r="L35" s="60">
        <f t="shared" si="91"/>
        <v>0</v>
      </c>
      <c r="M35" s="60">
        <f t="shared" si="91"/>
        <v>0</v>
      </c>
      <c r="N35" s="60">
        <f t="shared" si="91"/>
        <v>0</v>
      </c>
      <c r="O35" s="60">
        <f t="shared" si="91"/>
        <v>0</v>
      </c>
      <c r="P35" s="60">
        <f t="shared" si="91"/>
        <v>0</v>
      </c>
      <c r="Q35" s="60">
        <f t="shared" si="91"/>
        <v>0</v>
      </c>
      <c r="R35" s="60">
        <f t="shared" si="91"/>
        <v>0</v>
      </c>
      <c r="S35" s="60">
        <f t="shared" si="91"/>
        <v>0</v>
      </c>
      <c r="T35" s="60">
        <f t="shared" si="91"/>
        <v>0</v>
      </c>
      <c r="U35" s="60">
        <f t="shared" si="91"/>
        <v>0</v>
      </c>
      <c r="V35" s="60">
        <f t="shared" si="91"/>
        <v>0</v>
      </c>
      <c r="W35" s="60">
        <f t="shared" si="91"/>
        <v>0</v>
      </c>
      <c r="X35" s="15">
        <f t="shared" si="91"/>
        <v>0</v>
      </c>
      <c r="Y35" s="15">
        <f t="shared" si="91"/>
        <v>376990</v>
      </c>
      <c r="Z35" s="15">
        <f t="shared" si="91"/>
        <v>646929.98999999987</v>
      </c>
      <c r="AA35" s="15">
        <f t="shared" si="91"/>
        <v>1091750</v>
      </c>
      <c r="AB35" s="15">
        <f t="shared" si="91"/>
        <v>777100</v>
      </c>
      <c r="AC35" s="15">
        <f t="shared" si="91"/>
        <v>891580</v>
      </c>
      <c r="AD35" s="15">
        <f t="shared" si="91"/>
        <v>601730</v>
      </c>
      <c r="AE35" s="15">
        <f t="shared" si="91"/>
        <v>441320</v>
      </c>
      <c r="AF35" s="15">
        <f t="shared" si="91"/>
        <v>378118</v>
      </c>
      <c r="AG35" s="15">
        <f t="shared" ref="AG35:AH35" si="92">AG90+AG145</f>
        <v>369950</v>
      </c>
      <c r="AH35" s="15">
        <f t="shared" si="92"/>
        <v>399860</v>
      </c>
      <c r="AI35" s="15">
        <f t="shared" ref="AI35:AJ35" si="93">AI90+AI145</f>
        <v>398160</v>
      </c>
      <c r="AJ35" s="15">
        <f t="shared" si="93"/>
        <v>411300</v>
      </c>
      <c r="AK35" s="15">
        <f t="shared" ref="AK35:AL35" si="94">AK90+AK145</f>
        <v>589450</v>
      </c>
      <c r="AL35" s="15">
        <f t="shared" si="94"/>
        <v>583730</v>
      </c>
      <c r="AM35" s="15">
        <f t="shared" si="91"/>
        <v>0</v>
      </c>
      <c r="AN35" s="18">
        <f t="shared" si="10"/>
        <v>7957967.9900000002</v>
      </c>
    </row>
    <row r="36" spans="1:40" ht="12.75" customHeight="1" x14ac:dyDescent="0.2">
      <c r="A36" s="150"/>
      <c r="B36" s="136" t="s">
        <v>60</v>
      </c>
      <c r="C36" s="10" t="s">
        <v>0</v>
      </c>
      <c r="D36" s="59">
        <f t="shared" ref="D36:AM36" si="95">D91+D146</f>
        <v>0</v>
      </c>
      <c r="E36" s="59">
        <f t="shared" si="95"/>
        <v>0</v>
      </c>
      <c r="F36" s="59">
        <f t="shared" si="95"/>
        <v>0</v>
      </c>
      <c r="G36" s="59">
        <f t="shared" si="95"/>
        <v>0</v>
      </c>
      <c r="H36" s="59">
        <f t="shared" si="95"/>
        <v>0</v>
      </c>
      <c r="I36" s="59">
        <f t="shared" si="95"/>
        <v>0</v>
      </c>
      <c r="J36" s="59">
        <f t="shared" si="95"/>
        <v>0</v>
      </c>
      <c r="K36" s="59">
        <f t="shared" si="95"/>
        <v>0</v>
      </c>
      <c r="L36" s="59">
        <f t="shared" si="95"/>
        <v>0</v>
      </c>
      <c r="M36" s="59">
        <f t="shared" si="95"/>
        <v>0</v>
      </c>
      <c r="N36" s="59">
        <f t="shared" si="95"/>
        <v>0</v>
      </c>
      <c r="O36" s="59">
        <f t="shared" si="95"/>
        <v>0</v>
      </c>
      <c r="P36" s="59">
        <f t="shared" si="95"/>
        <v>0</v>
      </c>
      <c r="Q36" s="59">
        <f t="shared" si="95"/>
        <v>0</v>
      </c>
      <c r="R36" s="59">
        <f t="shared" si="95"/>
        <v>0</v>
      </c>
      <c r="S36" s="59">
        <f t="shared" si="95"/>
        <v>0</v>
      </c>
      <c r="T36" s="59">
        <f t="shared" si="95"/>
        <v>0</v>
      </c>
      <c r="U36" s="59">
        <f t="shared" si="95"/>
        <v>0</v>
      </c>
      <c r="V36" s="59">
        <f t="shared" si="95"/>
        <v>0</v>
      </c>
      <c r="W36" s="59">
        <f t="shared" si="95"/>
        <v>0</v>
      </c>
      <c r="X36" s="14">
        <f t="shared" si="95"/>
        <v>0</v>
      </c>
      <c r="Y36" s="14">
        <f t="shared" si="95"/>
        <v>0</v>
      </c>
      <c r="Z36" s="14">
        <f t="shared" si="95"/>
        <v>0</v>
      </c>
      <c r="AA36" s="14">
        <f t="shared" si="95"/>
        <v>0</v>
      </c>
      <c r="AB36" s="14">
        <f t="shared" si="95"/>
        <v>0</v>
      </c>
      <c r="AC36" s="14">
        <f t="shared" si="95"/>
        <v>5361</v>
      </c>
      <c r="AD36" s="14">
        <f t="shared" si="95"/>
        <v>0</v>
      </c>
      <c r="AE36" s="14">
        <f t="shared" si="95"/>
        <v>0</v>
      </c>
      <c r="AF36" s="14">
        <f t="shared" si="95"/>
        <v>0</v>
      </c>
      <c r="AG36" s="14">
        <f t="shared" ref="AG36:AH36" si="96">AG91+AG146</f>
        <v>0</v>
      </c>
      <c r="AH36" s="14">
        <f t="shared" si="96"/>
        <v>0</v>
      </c>
      <c r="AI36" s="14">
        <f t="shared" ref="AI36:AJ36" si="97">AI91+AI146</f>
        <v>0</v>
      </c>
      <c r="AJ36" s="14">
        <f t="shared" si="97"/>
        <v>0</v>
      </c>
      <c r="AK36" s="14">
        <f t="shared" ref="AK36:AL36" si="98">AK91+AK146</f>
        <v>0</v>
      </c>
      <c r="AL36" s="14">
        <f t="shared" si="98"/>
        <v>0</v>
      </c>
      <c r="AM36" s="14">
        <f t="shared" si="95"/>
        <v>0</v>
      </c>
      <c r="AN36" s="17">
        <f t="shared" si="10"/>
        <v>5361</v>
      </c>
    </row>
    <row r="37" spans="1:40" ht="12.75" customHeight="1" x14ac:dyDescent="0.2">
      <c r="A37" s="150"/>
      <c r="B37" s="137"/>
      <c r="C37" s="11" t="s">
        <v>3</v>
      </c>
      <c r="D37" s="60">
        <f t="shared" ref="D37:AM37" si="99">D92+D147</f>
        <v>0</v>
      </c>
      <c r="E37" s="60">
        <f t="shared" si="99"/>
        <v>0</v>
      </c>
      <c r="F37" s="60">
        <f t="shared" si="99"/>
        <v>0</v>
      </c>
      <c r="G37" s="60">
        <f t="shared" si="99"/>
        <v>0</v>
      </c>
      <c r="H37" s="60">
        <f t="shared" si="99"/>
        <v>0</v>
      </c>
      <c r="I37" s="60">
        <f t="shared" si="99"/>
        <v>0</v>
      </c>
      <c r="J37" s="60">
        <f t="shared" si="99"/>
        <v>0</v>
      </c>
      <c r="K37" s="60">
        <f t="shared" si="99"/>
        <v>0</v>
      </c>
      <c r="L37" s="60">
        <f t="shared" si="99"/>
        <v>0</v>
      </c>
      <c r="M37" s="60">
        <f t="shared" si="99"/>
        <v>0</v>
      </c>
      <c r="N37" s="60">
        <f t="shared" si="99"/>
        <v>0</v>
      </c>
      <c r="O37" s="60">
        <f t="shared" si="99"/>
        <v>0</v>
      </c>
      <c r="P37" s="60">
        <f t="shared" si="99"/>
        <v>0</v>
      </c>
      <c r="Q37" s="60">
        <f t="shared" si="99"/>
        <v>0</v>
      </c>
      <c r="R37" s="60">
        <f t="shared" si="99"/>
        <v>0</v>
      </c>
      <c r="S37" s="60">
        <f t="shared" si="99"/>
        <v>0</v>
      </c>
      <c r="T37" s="60">
        <f t="shared" si="99"/>
        <v>0</v>
      </c>
      <c r="U37" s="60">
        <f t="shared" si="99"/>
        <v>0</v>
      </c>
      <c r="V37" s="60">
        <f t="shared" si="99"/>
        <v>0</v>
      </c>
      <c r="W37" s="60">
        <f t="shared" si="99"/>
        <v>0</v>
      </c>
      <c r="X37" s="15">
        <f t="shared" si="99"/>
        <v>0</v>
      </c>
      <c r="Y37" s="15">
        <f t="shared" si="99"/>
        <v>0</v>
      </c>
      <c r="Z37" s="15">
        <f t="shared" si="99"/>
        <v>0</v>
      </c>
      <c r="AA37" s="15">
        <f t="shared" si="99"/>
        <v>0</v>
      </c>
      <c r="AB37" s="15">
        <f t="shared" si="99"/>
        <v>0</v>
      </c>
      <c r="AC37" s="15">
        <f t="shared" si="99"/>
        <v>2230176</v>
      </c>
      <c r="AD37" s="15">
        <f t="shared" si="99"/>
        <v>0</v>
      </c>
      <c r="AE37" s="15">
        <f t="shared" si="99"/>
        <v>0</v>
      </c>
      <c r="AF37" s="15">
        <f t="shared" si="99"/>
        <v>0</v>
      </c>
      <c r="AG37" s="15">
        <f t="shared" ref="AG37:AH37" si="100">AG92+AG147</f>
        <v>0</v>
      </c>
      <c r="AH37" s="15">
        <f t="shared" si="100"/>
        <v>0</v>
      </c>
      <c r="AI37" s="15">
        <f t="shared" ref="AI37:AJ37" si="101">AI92+AI147</f>
        <v>0</v>
      </c>
      <c r="AJ37" s="15">
        <f t="shared" si="101"/>
        <v>0</v>
      </c>
      <c r="AK37" s="15">
        <f t="shared" ref="AK37:AL37" si="102">AK92+AK147</f>
        <v>0</v>
      </c>
      <c r="AL37" s="15">
        <f t="shared" si="102"/>
        <v>0</v>
      </c>
      <c r="AM37" s="15">
        <f t="shared" si="99"/>
        <v>0</v>
      </c>
      <c r="AN37" s="18">
        <f t="shared" si="10"/>
        <v>2230176</v>
      </c>
    </row>
    <row r="38" spans="1:40" ht="12.75" customHeight="1" x14ac:dyDescent="0.2">
      <c r="A38" s="150"/>
      <c r="B38" s="136" t="s">
        <v>39</v>
      </c>
      <c r="C38" s="10" t="s">
        <v>0</v>
      </c>
      <c r="D38" s="59">
        <f t="shared" ref="D38:AM38" si="103">D93+D148</f>
        <v>0</v>
      </c>
      <c r="E38" s="59">
        <f t="shared" si="103"/>
        <v>0</v>
      </c>
      <c r="F38" s="59">
        <f t="shared" si="103"/>
        <v>0</v>
      </c>
      <c r="G38" s="59">
        <f t="shared" si="103"/>
        <v>0</v>
      </c>
      <c r="H38" s="59">
        <f t="shared" si="103"/>
        <v>0</v>
      </c>
      <c r="I38" s="59">
        <f t="shared" si="103"/>
        <v>0</v>
      </c>
      <c r="J38" s="59">
        <f t="shared" si="103"/>
        <v>0</v>
      </c>
      <c r="K38" s="59">
        <f t="shared" si="103"/>
        <v>0</v>
      </c>
      <c r="L38" s="59">
        <f t="shared" si="103"/>
        <v>0</v>
      </c>
      <c r="M38" s="59">
        <f t="shared" si="103"/>
        <v>0</v>
      </c>
      <c r="N38" s="59">
        <f t="shared" si="103"/>
        <v>0</v>
      </c>
      <c r="O38" s="59">
        <f t="shared" si="103"/>
        <v>0</v>
      </c>
      <c r="P38" s="59">
        <f t="shared" si="103"/>
        <v>0</v>
      </c>
      <c r="Q38" s="59">
        <f t="shared" si="103"/>
        <v>0</v>
      </c>
      <c r="R38" s="59">
        <f t="shared" si="103"/>
        <v>0</v>
      </c>
      <c r="S38" s="59">
        <f t="shared" si="103"/>
        <v>0</v>
      </c>
      <c r="T38" s="59">
        <f t="shared" si="103"/>
        <v>0</v>
      </c>
      <c r="U38" s="59">
        <f t="shared" si="103"/>
        <v>0</v>
      </c>
      <c r="V38" s="59">
        <f t="shared" si="103"/>
        <v>0</v>
      </c>
      <c r="W38" s="59">
        <f t="shared" si="103"/>
        <v>0</v>
      </c>
      <c r="X38" s="14">
        <f t="shared" si="103"/>
        <v>0</v>
      </c>
      <c r="Y38" s="14">
        <f t="shared" si="103"/>
        <v>0</v>
      </c>
      <c r="Z38" s="14">
        <f t="shared" si="103"/>
        <v>0</v>
      </c>
      <c r="AA38" s="14">
        <f t="shared" si="103"/>
        <v>0</v>
      </c>
      <c r="AB38" s="14">
        <f t="shared" si="103"/>
        <v>0</v>
      </c>
      <c r="AC38" s="14">
        <f t="shared" si="103"/>
        <v>0</v>
      </c>
      <c r="AD38" s="14">
        <f t="shared" si="103"/>
        <v>4556</v>
      </c>
      <c r="AE38" s="14">
        <f t="shared" si="103"/>
        <v>2759</v>
      </c>
      <c r="AF38" s="14">
        <f t="shared" si="103"/>
        <v>2143</v>
      </c>
      <c r="AG38" s="14">
        <f t="shared" ref="AG38:AH38" si="104">AG93+AG148</f>
        <v>4141</v>
      </c>
      <c r="AH38" s="14">
        <f t="shared" si="104"/>
        <v>5040</v>
      </c>
      <c r="AI38" s="14">
        <f t="shared" ref="AI38:AJ38" si="105">AI93+AI148</f>
        <v>1122</v>
      </c>
      <c r="AJ38" s="14">
        <f t="shared" si="105"/>
        <v>3086</v>
      </c>
      <c r="AK38" s="14">
        <f t="shared" ref="AK38:AL38" si="106">AK93+AK148</f>
        <v>2973</v>
      </c>
      <c r="AL38" s="14">
        <f t="shared" si="106"/>
        <v>1950</v>
      </c>
      <c r="AM38" s="14">
        <f t="shared" si="103"/>
        <v>0</v>
      </c>
      <c r="AN38" s="17">
        <f t="shared" si="10"/>
        <v>27770</v>
      </c>
    </row>
    <row r="39" spans="1:40" ht="24.75" customHeight="1" x14ac:dyDescent="0.2">
      <c r="A39" s="150"/>
      <c r="B39" s="137"/>
      <c r="C39" s="11" t="s">
        <v>3</v>
      </c>
      <c r="D39" s="60">
        <f t="shared" ref="D39:AM39" si="107">D94+D149</f>
        <v>0</v>
      </c>
      <c r="E39" s="60">
        <f t="shared" si="107"/>
        <v>0</v>
      </c>
      <c r="F39" s="60">
        <f t="shared" si="107"/>
        <v>0</v>
      </c>
      <c r="G39" s="60">
        <f t="shared" si="107"/>
        <v>0</v>
      </c>
      <c r="H39" s="60">
        <f t="shared" si="107"/>
        <v>0</v>
      </c>
      <c r="I39" s="60">
        <f t="shared" si="107"/>
        <v>0</v>
      </c>
      <c r="J39" s="60">
        <f t="shared" si="107"/>
        <v>0</v>
      </c>
      <c r="K39" s="60">
        <f t="shared" si="107"/>
        <v>0</v>
      </c>
      <c r="L39" s="60">
        <f t="shared" si="107"/>
        <v>0</v>
      </c>
      <c r="M39" s="60">
        <f t="shared" si="107"/>
        <v>0</v>
      </c>
      <c r="N39" s="60">
        <f t="shared" si="107"/>
        <v>0</v>
      </c>
      <c r="O39" s="60">
        <f t="shared" si="107"/>
        <v>0</v>
      </c>
      <c r="P39" s="60">
        <f t="shared" si="107"/>
        <v>0</v>
      </c>
      <c r="Q39" s="60">
        <f t="shared" si="107"/>
        <v>0</v>
      </c>
      <c r="R39" s="60">
        <f t="shared" si="107"/>
        <v>0</v>
      </c>
      <c r="S39" s="60">
        <f t="shared" si="107"/>
        <v>0</v>
      </c>
      <c r="T39" s="60">
        <f t="shared" si="107"/>
        <v>0</v>
      </c>
      <c r="U39" s="60">
        <f t="shared" si="107"/>
        <v>0</v>
      </c>
      <c r="V39" s="60">
        <f t="shared" si="107"/>
        <v>0</v>
      </c>
      <c r="W39" s="60">
        <f t="shared" si="107"/>
        <v>0</v>
      </c>
      <c r="X39" s="15">
        <f t="shared" si="107"/>
        <v>0</v>
      </c>
      <c r="Y39" s="15">
        <f t="shared" si="107"/>
        <v>0</v>
      </c>
      <c r="Z39" s="15">
        <f t="shared" si="107"/>
        <v>0</v>
      </c>
      <c r="AA39" s="15">
        <f t="shared" si="107"/>
        <v>0</v>
      </c>
      <c r="AB39" s="15">
        <f t="shared" si="107"/>
        <v>0</v>
      </c>
      <c r="AC39" s="15">
        <f t="shared" si="107"/>
        <v>0</v>
      </c>
      <c r="AD39" s="15">
        <f t="shared" si="107"/>
        <v>2118540</v>
      </c>
      <c r="AE39" s="15">
        <f t="shared" si="107"/>
        <v>1285694</v>
      </c>
      <c r="AF39" s="15">
        <f t="shared" si="107"/>
        <v>998638</v>
      </c>
      <c r="AG39" s="15">
        <f t="shared" ref="AG39:AH39" si="108">AG94+AG149</f>
        <v>1929706</v>
      </c>
      <c r="AH39" s="15">
        <f t="shared" si="108"/>
        <v>2348640</v>
      </c>
      <c r="AI39" s="15">
        <f t="shared" ref="AI39:AJ39" si="109">AI94+AI149</f>
        <v>564366</v>
      </c>
      <c r="AJ39" s="15">
        <f t="shared" si="109"/>
        <v>1899741.6</v>
      </c>
      <c r="AK39" s="15">
        <f t="shared" ref="AK39:AL39" si="110">AK94+AK149</f>
        <v>1831139</v>
      </c>
      <c r="AL39" s="15">
        <f t="shared" si="110"/>
        <v>1187550</v>
      </c>
      <c r="AM39" s="15">
        <f t="shared" si="107"/>
        <v>0</v>
      </c>
      <c r="AN39" s="18">
        <f t="shared" si="10"/>
        <v>14164014.6</v>
      </c>
    </row>
    <row r="40" spans="1:40" ht="12.75" customHeight="1" x14ac:dyDescent="0.2">
      <c r="A40" s="151" t="s">
        <v>41</v>
      </c>
      <c r="B40" s="136" t="s">
        <v>61</v>
      </c>
      <c r="C40" s="10" t="s">
        <v>0</v>
      </c>
      <c r="D40" s="59">
        <f t="shared" ref="D40:AM40" si="111">D95+D150</f>
        <v>0</v>
      </c>
      <c r="E40" s="59">
        <f t="shared" si="111"/>
        <v>0</v>
      </c>
      <c r="F40" s="59">
        <f t="shared" si="111"/>
        <v>0</v>
      </c>
      <c r="G40" s="59">
        <f t="shared" si="111"/>
        <v>0</v>
      </c>
      <c r="H40" s="59">
        <f t="shared" si="111"/>
        <v>0</v>
      </c>
      <c r="I40" s="59">
        <f t="shared" si="111"/>
        <v>0</v>
      </c>
      <c r="J40" s="59">
        <f t="shared" si="111"/>
        <v>0</v>
      </c>
      <c r="K40" s="59">
        <f t="shared" si="111"/>
        <v>0</v>
      </c>
      <c r="L40" s="59">
        <f t="shared" si="111"/>
        <v>0</v>
      </c>
      <c r="M40" s="59">
        <f t="shared" si="111"/>
        <v>0</v>
      </c>
      <c r="N40" s="59">
        <f t="shared" si="111"/>
        <v>0</v>
      </c>
      <c r="O40" s="59">
        <f t="shared" si="111"/>
        <v>0</v>
      </c>
      <c r="P40" s="59">
        <f t="shared" si="111"/>
        <v>0</v>
      </c>
      <c r="Q40" s="59">
        <f t="shared" si="111"/>
        <v>0</v>
      </c>
      <c r="R40" s="59">
        <f t="shared" si="111"/>
        <v>0</v>
      </c>
      <c r="S40" s="59">
        <f t="shared" si="111"/>
        <v>342</v>
      </c>
      <c r="T40" s="59">
        <f t="shared" si="111"/>
        <v>0</v>
      </c>
      <c r="U40" s="59">
        <f t="shared" si="111"/>
        <v>3002</v>
      </c>
      <c r="V40" s="59">
        <f t="shared" si="111"/>
        <v>2334</v>
      </c>
      <c r="W40" s="59">
        <f t="shared" si="111"/>
        <v>1775</v>
      </c>
      <c r="X40" s="14">
        <f t="shared" si="111"/>
        <v>4124</v>
      </c>
      <c r="Y40" s="14">
        <f t="shared" si="111"/>
        <v>5819</v>
      </c>
      <c r="Z40" s="14">
        <f t="shared" si="111"/>
        <v>2505</v>
      </c>
      <c r="AA40" s="14">
        <f t="shared" si="111"/>
        <v>3686</v>
      </c>
      <c r="AB40" s="14">
        <f t="shared" si="111"/>
        <v>3534</v>
      </c>
      <c r="AC40" s="14">
        <f t="shared" si="111"/>
        <v>3849</v>
      </c>
      <c r="AD40" s="14">
        <f t="shared" si="111"/>
        <v>5032</v>
      </c>
      <c r="AE40" s="14">
        <f t="shared" si="111"/>
        <v>4641</v>
      </c>
      <c r="AF40" s="14">
        <f t="shared" si="111"/>
        <v>5895</v>
      </c>
      <c r="AG40" s="14">
        <f t="shared" ref="AG40:AH40" si="112">AG95+AG150</f>
        <v>5441</v>
      </c>
      <c r="AH40" s="14">
        <f t="shared" si="112"/>
        <v>5391</v>
      </c>
      <c r="AI40" s="14">
        <f t="shared" ref="AI40:AJ40" si="113">AI95+AI150</f>
        <v>3418</v>
      </c>
      <c r="AJ40" s="14">
        <f t="shared" si="113"/>
        <v>2347</v>
      </c>
      <c r="AK40" s="14">
        <f t="shared" ref="AK40:AL40" si="114">AK95+AK150</f>
        <v>3026</v>
      </c>
      <c r="AL40" s="14">
        <f t="shared" si="114"/>
        <v>657</v>
      </c>
      <c r="AM40" s="14">
        <f t="shared" si="111"/>
        <v>0</v>
      </c>
      <c r="AN40" s="17">
        <f t="shared" si="10"/>
        <v>66818</v>
      </c>
    </row>
    <row r="41" spans="1:40" ht="12.75" customHeight="1" x14ac:dyDescent="0.2">
      <c r="A41" s="152"/>
      <c r="B41" s="137"/>
      <c r="C41" s="11" t="s">
        <v>3</v>
      </c>
      <c r="D41" s="60">
        <f t="shared" ref="D41:AM41" si="115">D96+D151</f>
        <v>0</v>
      </c>
      <c r="E41" s="60">
        <f t="shared" si="115"/>
        <v>0</v>
      </c>
      <c r="F41" s="60">
        <f t="shared" si="115"/>
        <v>0</v>
      </c>
      <c r="G41" s="60">
        <f t="shared" si="115"/>
        <v>0</v>
      </c>
      <c r="H41" s="60">
        <f t="shared" si="115"/>
        <v>0</v>
      </c>
      <c r="I41" s="60">
        <f t="shared" si="115"/>
        <v>0</v>
      </c>
      <c r="J41" s="60">
        <f t="shared" si="115"/>
        <v>0</v>
      </c>
      <c r="K41" s="60">
        <f t="shared" si="115"/>
        <v>0</v>
      </c>
      <c r="L41" s="60">
        <f t="shared" si="115"/>
        <v>0</v>
      </c>
      <c r="M41" s="60">
        <f t="shared" si="115"/>
        <v>0</v>
      </c>
      <c r="N41" s="60">
        <f t="shared" si="115"/>
        <v>0</v>
      </c>
      <c r="O41" s="60">
        <f t="shared" si="115"/>
        <v>0</v>
      </c>
      <c r="P41" s="60">
        <f t="shared" si="115"/>
        <v>0</v>
      </c>
      <c r="Q41" s="60">
        <f t="shared" si="115"/>
        <v>0</v>
      </c>
      <c r="R41" s="60">
        <f t="shared" si="115"/>
        <v>0</v>
      </c>
      <c r="S41" s="60">
        <f t="shared" si="115"/>
        <v>9855</v>
      </c>
      <c r="T41" s="60">
        <f t="shared" si="115"/>
        <v>0</v>
      </c>
      <c r="U41" s="60">
        <f t="shared" si="115"/>
        <v>253930</v>
      </c>
      <c r="V41" s="60">
        <f t="shared" si="115"/>
        <v>178690</v>
      </c>
      <c r="W41" s="60">
        <f t="shared" si="115"/>
        <v>137440.5</v>
      </c>
      <c r="X41" s="15">
        <f t="shared" si="115"/>
        <v>233864</v>
      </c>
      <c r="Y41" s="15">
        <f t="shared" si="115"/>
        <v>416012</v>
      </c>
      <c r="Z41" s="15">
        <f t="shared" si="115"/>
        <v>198044.91999999998</v>
      </c>
      <c r="AA41" s="15">
        <f t="shared" si="115"/>
        <v>295921.41000000003</v>
      </c>
      <c r="AB41" s="15">
        <f t="shared" si="115"/>
        <v>262967.58</v>
      </c>
      <c r="AC41" s="15">
        <f t="shared" si="115"/>
        <v>312540.56</v>
      </c>
      <c r="AD41" s="15">
        <f t="shared" si="115"/>
        <v>390230.788</v>
      </c>
      <c r="AE41" s="15">
        <f t="shared" si="115"/>
        <v>465584.64400000003</v>
      </c>
      <c r="AF41" s="15">
        <f t="shared" si="115"/>
        <v>534206.1399999999</v>
      </c>
      <c r="AG41" s="15">
        <f t="shared" ref="AG41:AH41" si="116">AG96+AG151</f>
        <v>618163.19999999995</v>
      </c>
      <c r="AH41" s="15">
        <f t="shared" si="116"/>
        <v>522097.24</v>
      </c>
      <c r="AI41" s="15">
        <f t="shared" ref="AI41:AJ41" si="117">AI96+AI151</f>
        <v>322327.08999999997</v>
      </c>
      <c r="AJ41" s="15">
        <f t="shared" si="117"/>
        <v>310667</v>
      </c>
      <c r="AK41" s="15">
        <f t="shared" ref="AK41:AL41" si="118">AK96+AK151</f>
        <v>237737.8</v>
      </c>
      <c r="AL41" s="15">
        <f t="shared" si="118"/>
        <v>65309.4</v>
      </c>
      <c r="AM41" s="15">
        <f t="shared" si="115"/>
        <v>0</v>
      </c>
      <c r="AN41" s="18">
        <f t="shared" si="10"/>
        <v>5765589.2720000008</v>
      </c>
    </row>
    <row r="42" spans="1:40" ht="19.5" customHeight="1" x14ac:dyDescent="0.2">
      <c r="A42" s="152"/>
      <c r="B42" s="136" t="s">
        <v>6</v>
      </c>
      <c r="C42" s="10" t="s">
        <v>0</v>
      </c>
      <c r="D42" s="59">
        <f t="shared" ref="D42:AM42" si="119">D97+D152</f>
        <v>0</v>
      </c>
      <c r="E42" s="59">
        <f t="shared" si="119"/>
        <v>0</v>
      </c>
      <c r="F42" s="59">
        <f t="shared" si="119"/>
        <v>0</v>
      </c>
      <c r="G42" s="59">
        <f t="shared" si="119"/>
        <v>0</v>
      </c>
      <c r="H42" s="59">
        <f t="shared" si="119"/>
        <v>0</v>
      </c>
      <c r="I42" s="59">
        <f t="shared" si="119"/>
        <v>0</v>
      </c>
      <c r="J42" s="59">
        <f t="shared" si="119"/>
        <v>0</v>
      </c>
      <c r="K42" s="59">
        <f t="shared" si="119"/>
        <v>0</v>
      </c>
      <c r="L42" s="59">
        <f t="shared" si="119"/>
        <v>0</v>
      </c>
      <c r="M42" s="59">
        <f t="shared" si="119"/>
        <v>0</v>
      </c>
      <c r="N42" s="59">
        <f t="shared" si="119"/>
        <v>0</v>
      </c>
      <c r="O42" s="59">
        <f t="shared" si="119"/>
        <v>0</v>
      </c>
      <c r="P42" s="59">
        <f t="shared" si="119"/>
        <v>0</v>
      </c>
      <c r="Q42" s="59">
        <f t="shared" si="119"/>
        <v>0</v>
      </c>
      <c r="R42" s="59">
        <f t="shared" si="119"/>
        <v>0</v>
      </c>
      <c r="S42" s="59">
        <f t="shared" si="119"/>
        <v>0</v>
      </c>
      <c r="T42" s="59">
        <f t="shared" si="119"/>
        <v>742</v>
      </c>
      <c r="U42" s="59">
        <f t="shared" si="119"/>
        <v>0</v>
      </c>
      <c r="V42" s="59">
        <f t="shared" si="119"/>
        <v>0</v>
      </c>
      <c r="W42" s="59">
        <f t="shared" si="119"/>
        <v>0</v>
      </c>
      <c r="X42" s="14">
        <f t="shared" si="119"/>
        <v>0</v>
      </c>
      <c r="Y42" s="14">
        <f t="shared" si="119"/>
        <v>0</v>
      </c>
      <c r="Z42" s="14">
        <f t="shared" si="119"/>
        <v>0</v>
      </c>
      <c r="AA42" s="14">
        <f t="shared" si="119"/>
        <v>0</v>
      </c>
      <c r="AB42" s="14">
        <f t="shared" si="119"/>
        <v>0</v>
      </c>
      <c r="AC42" s="14">
        <f t="shared" si="119"/>
        <v>0</v>
      </c>
      <c r="AD42" s="14">
        <f t="shared" si="119"/>
        <v>0</v>
      </c>
      <c r="AE42" s="14">
        <f t="shared" si="119"/>
        <v>0</v>
      </c>
      <c r="AF42" s="14">
        <f t="shared" si="119"/>
        <v>0</v>
      </c>
      <c r="AG42" s="14">
        <f t="shared" ref="AG42:AH42" si="120">AG97+AG152</f>
        <v>0</v>
      </c>
      <c r="AH42" s="14">
        <f t="shared" si="120"/>
        <v>0</v>
      </c>
      <c r="AI42" s="14">
        <f t="shared" ref="AI42:AJ42" si="121">AI97+AI152</f>
        <v>0</v>
      </c>
      <c r="AJ42" s="14">
        <f t="shared" si="121"/>
        <v>0</v>
      </c>
      <c r="AK42" s="14">
        <f t="shared" ref="AK42:AL42" si="122">AK97+AK152</f>
        <v>0</v>
      </c>
      <c r="AL42" s="14">
        <f t="shared" si="122"/>
        <v>0</v>
      </c>
      <c r="AM42" s="14">
        <f t="shared" si="119"/>
        <v>0</v>
      </c>
      <c r="AN42" s="17">
        <f t="shared" si="10"/>
        <v>742</v>
      </c>
    </row>
    <row r="43" spans="1:40" ht="24" customHeight="1" x14ac:dyDescent="0.2">
      <c r="A43" s="152"/>
      <c r="B43" s="137"/>
      <c r="C43" s="11" t="s">
        <v>3</v>
      </c>
      <c r="D43" s="60">
        <f t="shared" ref="D43:AM43" si="123">D98+D153</f>
        <v>0</v>
      </c>
      <c r="E43" s="60">
        <f t="shared" si="123"/>
        <v>0</v>
      </c>
      <c r="F43" s="60">
        <f t="shared" si="123"/>
        <v>0</v>
      </c>
      <c r="G43" s="60">
        <f t="shared" si="123"/>
        <v>0</v>
      </c>
      <c r="H43" s="60">
        <f t="shared" si="123"/>
        <v>0</v>
      </c>
      <c r="I43" s="60">
        <f t="shared" si="123"/>
        <v>0</v>
      </c>
      <c r="J43" s="60">
        <f t="shared" si="123"/>
        <v>0</v>
      </c>
      <c r="K43" s="60">
        <f t="shared" si="123"/>
        <v>0</v>
      </c>
      <c r="L43" s="60">
        <f t="shared" si="123"/>
        <v>0</v>
      </c>
      <c r="M43" s="60">
        <f t="shared" si="123"/>
        <v>0</v>
      </c>
      <c r="N43" s="60">
        <f t="shared" si="123"/>
        <v>0</v>
      </c>
      <c r="O43" s="60">
        <f t="shared" si="123"/>
        <v>0</v>
      </c>
      <c r="P43" s="60">
        <f t="shared" si="123"/>
        <v>0</v>
      </c>
      <c r="Q43" s="60">
        <f t="shared" si="123"/>
        <v>0</v>
      </c>
      <c r="R43" s="60">
        <f t="shared" si="123"/>
        <v>0</v>
      </c>
      <c r="S43" s="60">
        <f t="shared" si="123"/>
        <v>0</v>
      </c>
      <c r="T43" s="60">
        <f t="shared" si="123"/>
        <v>44520</v>
      </c>
      <c r="U43" s="60">
        <f t="shared" si="123"/>
        <v>0</v>
      </c>
      <c r="V43" s="60">
        <f t="shared" si="123"/>
        <v>0</v>
      </c>
      <c r="W43" s="60">
        <f t="shared" si="123"/>
        <v>0</v>
      </c>
      <c r="X43" s="15">
        <f t="shared" si="123"/>
        <v>0</v>
      </c>
      <c r="Y43" s="15">
        <f t="shared" si="123"/>
        <v>0</v>
      </c>
      <c r="Z43" s="15">
        <f t="shared" si="123"/>
        <v>0</v>
      </c>
      <c r="AA43" s="15">
        <f t="shared" si="123"/>
        <v>0</v>
      </c>
      <c r="AB43" s="15">
        <f t="shared" si="123"/>
        <v>0</v>
      </c>
      <c r="AC43" s="15">
        <f t="shared" si="123"/>
        <v>0</v>
      </c>
      <c r="AD43" s="15">
        <f t="shared" si="123"/>
        <v>0</v>
      </c>
      <c r="AE43" s="15">
        <f t="shared" si="123"/>
        <v>0</v>
      </c>
      <c r="AF43" s="15">
        <f t="shared" si="123"/>
        <v>0</v>
      </c>
      <c r="AG43" s="15">
        <f t="shared" ref="AG43:AH43" si="124">AG98+AG153</f>
        <v>0</v>
      </c>
      <c r="AH43" s="15">
        <f t="shared" si="124"/>
        <v>0</v>
      </c>
      <c r="AI43" s="15">
        <f t="shared" ref="AI43:AJ43" si="125">AI98+AI153</f>
        <v>0</v>
      </c>
      <c r="AJ43" s="15">
        <f t="shared" si="125"/>
        <v>0</v>
      </c>
      <c r="AK43" s="15">
        <f t="shared" ref="AK43:AL43" si="126">AK98+AK153</f>
        <v>0</v>
      </c>
      <c r="AL43" s="15">
        <f t="shared" si="126"/>
        <v>0</v>
      </c>
      <c r="AM43" s="15">
        <f t="shared" si="123"/>
        <v>0</v>
      </c>
      <c r="AN43" s="18">
        <f t="shared" si="10"/>
        <v>44520</v>
      </c>
    </row>
    <row r="44" spans="1:40" ht="12.75" customHeight="1" x14ac:dyDescent="0.2">
      <c r="A44" s="152"/>
      <c r="B44" s="136" t="s">
        <v>62</v>
      </c>
      <c r="C44" s="10" t="s">
        <v>0</v>
      </c>
      <c r="D44" s="59">
        <f t="shared" ref="D44:AM44" si="127">D99+D154</f>
        <v>0</v>
      </c>
      <c r="E44" s="59">
        <f t="shared" si="127"/>
        <v>0</v>
      </c>
      <c r="F44" s="59">
        <f t="shared" si="127"/>
        <v>0</v>
      </c>
      <c r="G44" s="59">
        <f t="shared" si="127"/>
        <v>0</v>
      </c>
      <c r="H44" s="59">
        <f t="shared" si="127"/>
        <v>0</v>
      </c>
      <c r="I44" s="59">
        <f t="shared" si="127"/>
        <v>0</v>
      </c>
      <c r="J44" s="59">
        <f t="shared" si="127"/>
        <v>0</v>
      </c>
      <c r="K44" s="59">
        <f t="shared" si="127"/>
        <v>0</v>
      </c>
      <c r="L44" s="59">
        <f t="shared" si="127"/>
        <v>0</v>
      </c>
      <c r="M44" s="59">
        <f t="shared" si="127"/>
        <v>0</v>
      </c>
      <c r="N44" s="59">
        <f t="shared" si="127"/>
        <v>0</v>
      </c>
      <c r="O44" s="59">
        <f t="shared" si="127"/>
        <v>0</v>
      </c>
      <c r="P44" s="59">
        <f t="shared" si="127"/>
        <v>0</v>
      </c>
      <c r="Q44" s="59">
        <f t="shared" si="127"/>
        <v>0</v>
      </c>
      <c r="R44" s="59">
        <f t="shared" si="127"/>
        <v>0</v>
      </c>
      <c r="S44" s="59">
        <f t="shared" si="127"/>
        <v>0</v>
      </c>
      <c r="T44" s="59">
        <f t="shared" si="127"/>
        <v>0</v>
      </c>
      <c r="U44" s="59">
        <f t="shared" si="127"/>
        <v>0</v>
      </c>
      <c r="V44" s="59">
        <f t="shared" si="127"/>
        <v>0</v>
      </c>
      <c r="W44" s="59">
        <f t="shared" si="127"/>
        <v>26</v>
      </c>
      <c r="X44" s="14">
        <f t="shared" si="127"/>
        <v>0</v>
      </c>
      <c r="Y44" s="14">
        <f t="shared" si="127"/>
        <v>30</v>
      </c>
      <c r="Z44" s="14">
        <f t="shared" si="127"/>
        <v>33</v>
      </c>
      <c r="AA44" s="14">
        <f t="shared" si="127"/>
        <v>42</v>
      </c>
      <c r="AB44" s="14">
        <f t="shared" si="127"/>
        <v>0</v>
      </c>
      <c r="AC44" s="14">
        <f t="shared" si="127"/>
        <v>0</v>
      </c>
      <c r="AD44" s="14">
        <f t="shared" si="127"/>
        <v>0</v>
      </c>
      <c r="AE44" s="14">
        <f t="shared" si="127"/>
        <v>0</v>
      </c>
      <c r="AF44" s="14">
        <f t="shared" si="127"/>
        <v>0</v>
      </c>
      <c r="AG44" s="14">
        <f t="shared" ref="AG44:AH44" si="128">AG99+AG154</f>
        <v>0</v>
      </c>
      <c r="AH44" s="14">
        <f t="shared" si="128"/>
        <v>0</v>
      </c>
      <c r="AI44" s="14">
        <f t="shared" ref="AI44:AJ44" si="129">AI99+AI154</f>
        <v>0</v>
      </c>
      <c r="AJ44" s="14">
        <f t="shared" si="129"/>
        <v>0</v>
      </c>
      <c r="AK44" s="14">
        <f t="shared" ref="AK44:AL44" si="130">AK99+AK154</f>
        <v>0</v>
      </c>
      <c r="AL44" s="14">
        <f t="shared" si="130"/>
        <v>0</v>
      </c>
      <c r="AM44" s="14">
        <f t="shared" si="127"/>
        <v>0</v>
      </c>
      <c r="AN44" s="17">
        <f t="shared" si="10"/>
        <v>131</v>
      </c>
    </row>
    <row r="45" spans="1:40" ht="12.75" customHeight="1" x14ac:dyDescent="0.2">
      <c r="A45" s="152"/>
      <c r="B45" s="137"/>
      <c r="C45" s="11" t="s">
        <v>3</v>
      </c>
      <c r="D45" s="60">
        <f t="shared" ref="D45:AM45" si="131">D100+D155</f>
        <v>0</v>
      </c>
      <c r="E45" s="60">
        <f t="shared" si="131"/>
        <v>0</v>
      </c>
      <c r="F45" s="60">
        <f t="shared" si="131"/>
        <v>0</v>
      </c>
      <c r="G45" s="60">
        <f t="shared" si="131"/>
        <v>0</v>
      </c>
      <c r="H45" s="60">
        <f t="shared" si="131"/>
        <v>0</v>
      </c>
      <c r="I45" s="60">
        <f t="shared" si="131"/>
        <v>0</v>
      </c>
      <c r="J45" s="60">
        <f t="shared" si="131"/>
        <v>0</v>
      </c>
      <c r="K45" s="60">
        <f t="shared" si="131"/>
        <v>0</v>
      </c>
      <c r="L45" s="60">
        <f t="shared" si="131"/>
        <v>0</v>
      </c>
      <c r="M45" s="60">
        <f t="shared" si="131"/>
        <v>0</v>
      </c>
      <c r="N45" s="60">
        <f t="shared" si="131"/>
        <v>0</v>
      </c>
      <c r="O45" s="60">
        <f t="shared" si="131"/>
        <v>0</v>
      </c>
      <c r="P45" s="60">
        <f t="shared" si="131"/>
        <v>0</v>
      </c>
      <c r="Q45" s="60">
        <f t="shared" si="131"/>
        <v>0</v>
      </c>
      <c r="R45" s="60">
        <f t="shared" si="131"/>
        <v>0</v>
      </c>
      <c r="S45" s="60">
        <f t="shared" si="131"/>
        <v>0</v>
      </c>
      <c r="T45" s="60">
        <f t="shared" si="131"/>
        <v>0</v>
      </c>
      <c r="U45" s="60">
        <f t="shared" si="131"/>
        <v>0</v>
      </c>
      <c r="V45" s="60">
        <f t="shared" si="131"/>
        <v>0</v>
      </c>
      <c r="W45" s="60">
        <f t="shared" si="131"/>
        <v>2808</v>
      </c>
      <c r="X45" s="15">
        <f t="shared" si="131"/>
        <v>0</v>
      </c>
      <c r="Y45" s="15">
        <f t="shared" si="131"/>
        <v>3165</v>
      </c>
      <c r="Z45" s="15">
        <f t="shared" si="131"/>
        <v>3481.5</v>
      </c>
      <c r="AA45" s="15">
        <f t="shared" si="131"/>
        <v>4462</v>
      </c>
      <c r="AB45" s="15">
        <f t="shared" si="131"/>
        <v>0</v>
      </c>
      <c r="AC45" s="15">
        <f t="shared" si="131"/>
        <v>0</v>
      </c>
      <c r="AD45" s="15">
        <f t="shared" si="131"/>
        <v>0</v>
      </c>
      <c r="AE45" s="15">
        <f t="shared" si="131"/>
        <v>0</v>
      </c>
      <c r="AF45" s="15">
        <f t="shared" si="131"/>
        <v>0</v>
      </c>
      <c r="AG45" s="15">
        <f t="shared" ref="AG45:AH45" si="132">AG100+AG155</f>
        <v>0</v>
      </c>
      <c r="AH45" s="15">
        <f t="shared" si="132"/>
        <v>0</v>
      </c>
      <c r="AI45" s="15">
        <f t="shared" ref="AI45:AJ45" si="133">AI100+AI155</f>
        <v>0</v>
      </c>
      <c r="AJ45" s="15">
        <f t="shared" si="133"/>
        <v>0</v>
      </c>
      <c r="AK45" s="15">
        <f t="shared" ref="AK45:AL45" si="134">AK100+AK155</f>
        <v>0</v>
      </c>
      <c r="AL45" s="15">
        <f t="shared" si="134"/>
        <v>0</v>
      </c>
      <c r="AM45" s="15">
        <f t="shared" si="131"/>
        <v>0</v>
      </c>
      <c r="AN45" s="18">
        <f t="shared" si="10"/>
        <v>13916.5</v>
      </c>
    </row>
    <row r="46" spans="1:40" ht="12.75" customHeight="1" x14ac:dyDescent="0.2">
      <c r="A46" s="152"/>
      <c r="B46" s="136" t="s">
        <v>63</v>
      </c>
      <c r="C46" s="10" t="s">
        <v>0</v>
      </c>
      <c r="D46" s="59">
        <f t="shared" ref="D46:AM46" si="135">D101+D156</f>
        <v>0</v>
      </c>
      <c r="E46" s="59">
        <f t="shared" si="135"/>
        <v>0</v>
      </c>
      <c r="F46" s="59">
        <f t="shared" si="135"/>
        <v>0</v>
      </c>
      <c r="G46" s="59">
        <f t="shared" si="135"/>
        <v>0</v>
      </c>
      <c r="H46" s="59">
        <f t="shared" si="135"/>
        <v>0</v>
      </c>
      <c r="I46" s="59">
        <f t="shared" si="135"/>
        <v>0</v>
      </c>
      <c r="J46" s="59">
        <f t="shared" si="135"/>
        <v>0</v>
      </c>
      <c r="K46" s="59">
        <f t="shared" si="135"/>
        <v>0</v>
      </c>
      <c r="L46" s="59">
        <f t="shared" si="135"/>
        <v>0</v>
      </c>
      <c r="M46" s="59">
        <f t="shared" si="135"/>
        <v>0</v>
      </c>
      <c r="N46" s="59">
        <f t="shared" si="135"/>
        <v>0</v>
      </c>
      <c r="O46" s="59">
        <f t="shared" si="135"/>
        <v>0</v>
      </c>
      <c r="P46" s="59">
        <f t="shared" si="135"/>
        <v>0</v>
      </c>
      <c r="Q46" s="59">
        <f t="shared" si="135"/>
        <v>0</v>
      </c>
      <c r="R46" s="59">
        <f t="shared" si="135"/>
        <v>0</v>
      </c>
      <c r="S46" s="59">
        <f t="shared" si="135"/>
        <v>0</v>
      </c>
      <c r="T46" s="59">
        <f t="shared" si="135"/>
        <v>0</v>
      </c>
      <c r="U46" s="59">
        <f t="shared" si="135"/>
        <v>0</v>
      </c>
      <c r="V46" s="59">
        <f t="shared" si="135"/>
        <v>0</v>
      </c>
      <c r="W46" s="59">
        <f t="shared" si="135"/>
        <v>0</v>
      </c>
      <c r="X46" s="14">
        <f t="shared" si="135"/>
        <v>0</v>
      </c>
      <c r="Y46" s="14">
        <f t="shared" si="135"/>
        <v>0</v>
      </c>
      <c r="Z46" s="14">
        <f t="shared" si="135"/>
        <v>29</v>
      </c>
      <c r="AA46" s="14">
        <f t="shared" si="135"/>
        <v>0</v>
      </c>
      <c r="AB46" s="14">
        <f t="shared" si="135"/>
        <v>0</v>
      </c>
      <c r="AC46" s="14">
        <f t="shared" si="135"/>
        <v>0</v>
      </c>
      <c r="AD46" s="14">
        <f t="shared" si="135"/>
        <v>0</v>
      </c>
      <c r="AE46" s="14">
        <f t="shared" si="135"/>
        <v>0</v>
      </c>
      <c r="AF46" s="14">
        <f t="shared" si="135"/>
        <v>0</v>
      </c>
      <c r="AG46" s="14">
        <f t="shared" ref="AG46:AH46" si="136">AG101+AG156</f>
        <v>0</v>
      </c>
      <c r="AH46" s="14">
        <f t="shared" si="136"/>
        <v>0</v>
      </c>
      <c r="AI46" s="14">
        <f t="shared" ref="AI46:AJ46" si="137">AI101+AI156</f>
        <v>0</v>
      </c>
      <c r="AJ46" s="14">
        <f t="shared" si="137"/>
        <v>0</v>
      </c>
      <c r="AK46" s="14">
        <f t="shared" ref="AK46:AL46" si="138">AK101+AK156</f>
        <v>0</v>
      </c>
      <c r="AL46" s="14">
        <f t="shared" si="138"/>
        <v>0</v>
      </c>
      <c r="AM46" s="14">
        <f t="shared" si="135"/>
        <v>0</v>
      </c>
      <c r="AN46" s="17">
        <f t="shared" si="10"/>
        <v>29</v>
      </c>
    </row>
    <row r="47" spans="1:40" ht="12.75" customHeight="1" x14ac:dyDescent="0.2">
      <c r="A47" s="152"/>
      <c r="B47" s="137"/>
      <c r="C47" s="11" t="s">
        <v>3</v>
      </c>
      <c r="D47" s="60">
        <f t="shared" ref="D47:AM47" si="139">D102+D157</f>
        <v>0</v>
      </c>
      <c r="E47" s="60">
        <f t="shared" si="139"/>
        <v>0</v>
      </c>
      <c r="F47" s="60">
        <f t="shared" si="139"/>
        <v>0</v>
      </c>
      <c r="G47" s="60">
        <f t="shared" si="139"/>
        <v>0</v>
      </c>
      <c r="H47" s="60">
        <f t="shared" si="139"/>
        <v>0</v>
      </c>
      <c r="I47" s="60">
        <f t="shared" si="139"/>
        <v>0</v>
      </c>
      <c r="J47" s="60">
        <f t="shared" si="139"/>
        <v>0</v>
      </c>
      <c r="K47" s="60">
        <f t="shared" si="139"/>
        <v>0</v>
      </c>
      <c r="L47" s="60">
        <f t="shared" si="139"/>
        <v>0</v>
      </c>
      <c r="M47" s="60">
        <f t="shared" si="139"/>
        <v>0</v>
      </c>
      <c r="N47" s="60">
        <f t="shared" si="139"/>
        <v>0</v>
      </c>
      <c r="O47" s="60">
        <f t="shared" si="139"/>
        <v>0</v>
      </c>
      <c r="P47" s="60">
        <f t="shared" si="139"/>
        <v>0</v>
      </c>
      <c r="Q47" s="60">
        <f t="shared" si="139"/>
        <v>0</v>
      </c>
      <c r="R47" s="60">
        <f t="shared" si="139"/>
        <v>0</v>
      </c>
      <c r="S47" s="60">
        <f t="shared" si="139"/>
        <v>0</v>
      </c>
      <c r="T47" s="60">
        <f t="shared" si="139"/>
        <v>0</v>
      </c>
      <c r="U47" s="60">
        <f t="shared" si="139"/>
        <v>0</v>
      </c>
      <c r="V47" s="60">
        <f t="shared" si="139"/>
        <v>0</v>
      </c>
      <c r="W47" s="60">
        <f t="shared" si="139"/>
        <v>0</v>
      </c>
      <c r="X47" s="15">
        <f t="shared" si="139"/>
        <v>0</v>
      </c>
      <c r="Y47" s="15">
        <f t="shared" si="139"/>
        <v>0</v>
      </c>
      <c r="Z47" s="15">
        <f t="shared" si="139"/>
        <v>1609.5</v>
      </c>
      <c r="AA47" s="15">
        <f t="shared" si="139"/>
        <v>0</v>
      </c>
      <c r="AB47" s="15">
        <f t="shared" si="139"/>
        <v>0</v>
      </c>
      <c r="AC47" s="15">
        <f t="shared" si="139"/>
        <v>0</v>
      </c>
      <c r="AD47" s="15">
        <f t="shared" si="139"/>
        <v>0</v>
      </c>
      <c r="AE47" s="15">
        <f t="shared" si="139"/>
        <v>0</v>
      </c>
      <c r="AF47" s="15">
        <f t="shared" si="139"/>
        <v>0</v>
      </c>
      <c r="AG47" s="15">
        <f t="shared" ref="AG47:AH47" si="140">AG102+AG157</f>
        <v>0</v>
      </c>
      <c r="AH47" s="15">
        <f t="shared" si="140"/>
        <v>0</v>
      </c>
      <c r="AI47" s="15">
        <f t="shared" ref="AI47:AJ47" si="141">AI102+AI157</f>
        <v>0</v>
      </c>
      <c r="AJ47" s="15">
        <f t="shared" si="141"/>
        <v>0</v>
      </c>
      <c r="AK47" s="15">
        <f t="shared" ref="AK47:AL47" si="142">AK102+AK157</f>
        <v>0</v>
      </c>
      <c r="AL47" s="15">
        <f t="shared" si="142"/>
        <v>0</v>
      </c>
      <c r="AM47" s="15">
        <f t="shared" si="139"/>
        <v>0</v>
      </c>
      <c r="AN47" s="18">
        <f t="shared" si="10"/>
        <v>1609.5</v>
      </c>
    </row>
    <row r="48" spans="1:40" ht="12.75" customHeight="1" x14ac:dyDescent="0.2">
      <c r="A48" s="152"/>
      <c r="B48" s="136" t="s">
        <v>55</v>
      </c>
      <c r="C48" s="86" t="s">
        <v>0</v>
      </c>
      <c r="D48" s="87">
        <f t="shared" ref="D48:AM48" si="143">D103+D159</f>
        <v>0</v>
      </c>
      <c r="E48" s="87">
        <f t="shared" si="143"/>
        <v>0</v>
      </c>
      <c r="F48" s="87">
        <f t="shared" si="143"/>
        <v>0</v>
      </c>
      <c r="G48" s="87">
        <f t="shared" si="143"/>
        <v>0</v>
      </c>
      <c r="H48" s="87">
        <f t="shared" si="143"/>
        <v>0</v>
      </c>
      <c r="I48" s="87">
        <f t="shared" si="143"/>
        <v>0</v>
      </c>
      <c r="J48" s="87">
        <f t="shared" si="143"/>
        <v>0</v>
      </c>
      <c r="K48" s="87">
        <f t="shared" si="143"/>
        <v>0</v>
      </c>
      <c r="L48" s="87">
        <f t="shared" si="143"/>
        <v>0</v>
      </c>
      <c r="M48" s="87">
        <f t="shared" si="143"/>
        <v>0</v>
      </c>
      <c r="N48" s="87">
        <f t="shared" si="143"/>
        <v>0</v>
      </c>
      <c r="O48" s="87">
        <f t="shared" si="143"/>
        <v>0</v>
      </c>
      <c r="P48" s="87">
        <f t="shared" si="143"/>
        <v>0</v>
      </c>
      <c r="Q48" s="87">
        <f t="shared" si="143"/>
        <v>0</v>
      </c>
      <c r="R48" s="87">
        <f t="shared" si="143"/>
        <v>0</v>
      </c>
      <c r="S48" s="87">
        <f t="shared" si="143"/>
        <v>0</v>
      </c>
      <c r="T48" s="87">
        <f t="shared" si="143"/>
        <v>0</v>
      </c>
      <c r="U48" s="87">
        <f t="shared" si="143"/>
        <v>0</v>
      </c>
      <c r="V48" s="87">
        <f t="shared" si="143"/>
        <v>0</v>
      </c>
      <c r="W48" s="87">
        <f t="shared" si="143"/>
        <v>0</v>
      </c>
      <c r="X48" s="87">
        <f t="shared" si="143"/>
        <v>0</v>
      </c>
      <c r="Y48" s="87">
        <f t="shared" si="143"/>
        <v>0</v>
      </c>
      <c r="Z48" s="87">
        <f t="shared" si="143"/>
        <v>0</v>
      </c>
      <c r="AA48" s="87">
        <f t="shared" si="143"/>
        <v>0</v>
      </c>
      <c r="AB48" s="87">
        <f t="shared" si="143"/>
        <v>0</v>
      </c>
      <c r="AC48" s="87">
        <f t="shared" si="143"/>
        <v>0</v>
      </c>
      <c r="AD48" s="87">
        <f t="shared" si="143"/>
        <v>0</v>
      </c>
      <c r="AE48" s="87">
        <f t="shared" si="143"/>
        <v>0</v>
      </c>
      <c r="AF48" s="87">
        <f t="shared" si="143"/>
        <v>0</v>
      </c>
      <c r="AG48" s="87">
        <f t="shared" ref="AG48:AH48" si="144">AG103+AG159</f>
        <v>36</v>
      </c>
      <c r="AH48" s="87">
        <f t="shared" si="144"/>
        <v>1492</v>
      </c>
      <c r="AI48" s="87">
        <f t="shared" ref="AI48:AJ48" si="145">AI103+AI159</f>
        <v>2356</v>
      </c>
      <c r="AJ48" s="87">
        <f t="shared" si="145"/>
        <v>1411</v>
      </c>
      <c r="AK48" s="87">
        <f t="shared" ref="AK48:AL48" si="146">AK103+AK159</f>
        <v>1080</v>
      </c>
      <c r="AL48" s="87">
        <f t="shared" si="146"/>
        <v>1095</v>
      </c>
      <c r="AM48" s="87">
        <f t="shared" si="143"/>
        <v>0</v>
      </c>
      <c r="AN48" s="87">
        <f t="shared" si="10"/>
        <v>7470</v>
      </c>
    </row>
    <row r="49" spans="1:42" ht="12.75" customHeight="1" x14ac:dyDescent="0.2">
      <c r="A49" s="152"/>
      <c r="B49" s="137"/>
      <c r="C49" s="11" t="s">
        <v>3</v>
      </c>
      <c r="D49" s="88">
        <f t="shared" ref="D49:AM49" si="147">D104+D160</f>
        <v>0</v>
      </c>
      <c r="E49" s="88">
        <f t="shared" si="147"/>
        <v>0</v>
      </c>
      <c r="F49" s="88">
        <f t="shared" si="147"/>
        <v>0</v>
      </c>
      <c r="G49" s="88">
        <f t="shared" si="147"/>
        <v>0</v>
      </c>
      <c r="H49" s="88">
        <f t="shared" si="147"/>
        <v>0</v>
      </c>
      <c r="I49" s="88">
        <f t="shared" si="147"/>
        <v>0</v>
      </c>
      <c r="J49" s="88">
        <f t="shared" si="147"/>
        <v>0</v>
      </c>
      <c r="K49" s="88">
        <f t="shared" si="147"/>
        <v>0</v>
      </c>
      <c r="L49" s="88">
        <f t="shared" si="147"/>
        <v>0</v>
      </c>
      <c r="M49" s="88">
        <f t="shared" si="147"/>
        <v>0</v>
      </c>
      <c r="N49" s="88">
        <f t="shared" si="147"/>
        <v>0</v>
      </c>
      <c r="O49" s="88">
        <f t="shared" si="147"/>
        <v>0</v>
      </c>
      <c r="P49" s="88">
        <f t="shared" si="147"/>
        <v>0</v>
      </c>
      <c r="Q49" s="88">
        <f t="shared" si="147"/>
        <v>0</v>
      </c>
      <c r="R49" s="88">
        <f t="shared" si="147"/>
        <v>0</v>
      </c>
      <c r="S49" s="88">
        <f t="shared" si="147"/>
        <v>0</v>
      </c>
      <c r="T49" s="88">
        <f t="shared" si="147"/>
        <v>0</v>
      </c>
      <c r="U49" s="88">
        <f t="shared" si="147"/>
        <v>0</v>
      </c>
      <c r="V49" s="88">
        <f t="shared" si="147"/>
        <v>0</v>
      </c>
      <c r="W49" s="88">
        <f t="shared" si="147"/>
        <v>0</v>
      </c>
      <c r="X49" s="88">
        <f t="shared" si="147"/>
        <v>0</v>
      </c>
      <c r="Y49" s="88">
        <f t="shared" si="147"/>
        <v>0</v>
      </c>
      <c r="Z49" s="88">
        <f t="shared" si="147"/>
        <v>0</v>
      </c>
      <c r="AA49" s="88">
        <f t="shared" si="147"/>
        <v>0</v>
      </c>
      <c r="AB49" s="88">
        <f t="shared" si="147"/>
        <v>0</v>
      </c>
      <c r="AC49" s="88">
        <f t="shared" si="147"/>
        <v>0</v>
      </c>
      <c r="AD49" s="88">
        <f t="shared" si="147"/>
        <v>0</v>
      </c>
      <c r="AE49" s="88">
        <f t="shared" si="147"/>
        <v>0</v>
      </c>
      <c r="AF49" s="88">
        <f t="shared" si="147"/>
        <v>0</v>
      </c>
      <c r="AG49" s="88">
        <f t="shared" ref="AG49:AH49" si="148">AG104+AG160</f>
        <v>3608</v>
      </c>
      <c r="AH49" s="88">
        <f t="shared" si="148"/>
        <v>226372.9</v>
      </c>
      <c r="AI49" s="88">
        <f t="shared" ref="AI49:AJ49" si="149">AI104+AI160</f>
        <v>442096.42200000002</v>
      </c>
      <c r="AJ49" s="88">
        <f t="shared" si="149"/>
        <v>299427.90999999997</v>
      </c>
      <c r="AK49" s="88">
        <f t="shared" ref="AK49:AL49" si="150">AK104+AK160</f>
        <v>224431.58000000002</v>
      </c>
      <c r="AL49" s="88">
        <f t="shared" si="150"/>
        <v>241386.03000000003</v>
      </c>
      <c r="AM49" s="88">
        <f t="shared" si="147"/>
        <v>371</v>
      </c>
      <c r="AN49" s="88">
        <f t="shared" si="10"/>
        <v>1437693.8420000002</v>
      </c>
    </row>
    <row r="50" spans="1:42" ht="12.75" customHeight="1" x14ac:dyDescent="0.2">
      <c r="A50" s="152"/>
      <c r="B50" s="136" t="s">
        <v>68</v>
      </c>
      <c r="C50" s="10" t="s">
        <v>0</v>
      </c>
      <c r="D50" s="87">
        <f t="shared" ref="D50:AM50" si="151">D105+D161</f>
        <v>0</v>
      </c>
      <c r="E50" s="87">
        <f t="shared" si="151"/>
        <v>0</v>
      </c>
      <c r="F50" s="87">
        <f t="shared" si="151"/>
        <v>0</v>
      </c>
      <c r="G50" s="87">
        <f t="shared" si="151"/>
        <v>0</v>
      </c>
      <c r="H50" s="87">
        <f t="shared" si="151"/>
        <v>0</v>
      </c>
      <c r="I50" s="87">
        <f t="shared" si="151"/>
        <v>0</v>
      </c>
      <c r="J50" s="87">
        <f t="shared" si="151"/>
        <v>0</v>
      </c>
      <c r="K50" s="87">
        <f t="shared" si="151"/>
        <v>0</v>
      </c>
      <c r="L50" s="87">
        <f t="shared" si="151"/>
        <v>0</v>
      </c>
      <c r="M50" s="87">
        <f t="shared" si="151"/>
        <v>0</v>
      </c>
      <c r="N50" s="87">
        <f t="shared" si="151"/>
        <v>0</v>
      </c>
      <c r="O50" s="87">
        <f t="shared" si="151"/>
        <v>0</v>
      </c>
      <c r="P50" s="87">
        <f t="shared" si="151"/>
        <v>0</v>
      </c>
      <c r="Q50" s="87">
        <f t="shared" si="151"/>
        <v>0</v>
      </c>
      <c r="R50" s="87">
        <f t="shared" si="151"/>
        <v>0</v>
      </c>
      <c r="S50" s="87">
        <f t="shared" si="151"/>
        <v>0</v>
      </c>
      <c r="T50" s="87">
        <f t="shared" si="151"/>
        <v>0</v>
      </c>
      <c r="U50" s="87">
        <f t="shared" si="151"/>
        <v>0</v>
      </c>
      <c r="V50" s="87">
        <f t="shared" si="151"/>
        <v>0</v>
      </c>
      <c r="W50" s="87">
        <f t="shared" si="151"/>
        <v>0</v>
      </c>
      <c r="X50" s="87">
        <f t="shared" si="151"/>
        <v>0</v>
      </c>
      <c r="Y50" s="87">
        <f t="shared" si="151"/>
        <v>0</v>
      </c>
      <c r="Z50" s="87">
        <f t="shared" si="151"/>
        <v>0</v>
      </c>
      <c r="AA50" s="87">
        <f t="shared" si="151"/>
        <v>0</v>
      </c>
      <c r="AB50" s="87">
        <f t="shared" si="151"/>
        <v>0</v>
      </c>
      <c r="AC50" s="87">
        <f t="shared" si="151"/>
        <v>0</v>
      </c>
      <c r="AD50" s="87">
        <f t="shared" si="151"/>
        <v>155</v>
      </c>
      <c r="AE50" s="87">
        <f t="shared" si="151"/>
        <v>311</v>
      </c>
      <c r="AF50" s="87">
        <f t="shared" si="151"/>
        <v>258</v>
      </c>
      <c r="AG50" s="87">
        <f t="shared" ref="AG50:AH50" si="152">AG105+AG161</f>
        <v>57</v>
      </c>
      <c r="AH50" s="87">
        <f t="shared" si="152"/>
        <v>0</v>
      </c>
      <c r="AI50" s="87">
        <f t="shared" ref="AI50:AJ50" si="153">AI105+AI161</f>
        <v>0</v>
      </c>
      <c r="AJ50" s="87">
        <f t="shared" si="153"/>
        <v>2</v>
      </c>
      <c r="AK50" s="87">
        <f t="shared" ref="AK50:AL50" si="154">AK105+AK161</f>
        <v>0</v>
      </c>
      <c r="AL50" s="87">
        <f t="shared" si="154"/>
        <v>0</v>
      </c>
      <c r="AM50" s="87">
        <f t="shared" si="151"/>
        <v>0</v>
      </c>
      <c r="AN50" s="87">
        <f t="shared" si="10"/>
        <v>783</v>
      </c>
    </row>
    <row r="51" spans="1:42" ht="12.75" customHeight="1" x14ac:dyDescent="0.2">
      <c r="A51" s="153"/>
      <c r="B51" s="137"/>
      <c r="C51" s="11" t="s">
        <v>3</v>
      </c>
      <c r="D51" s="88">
        <f t="shared" ref="D51:AM51" si="155">D106+D162</f>
        <v>0</v>
      </c>
      <c r="E51" s="88">
        <f t="shared" si="155"/>
        <v>0</v>
      </c>
      <c r="F51" s="88">
        <f t="shared" si="155"/>
        <v>0</v>
      </c>
      <c r="G51" s="88">
        <f t="shared" si="155"/>
        <v>0</v>
      </c>
      <c r="H51" s="88">
        <f t="shared" si="155"/>
        <v>0</v>
      </c>
      <c r="I51" s="88">
        <f t="shared" si="155"/>
        <v>0</v>
      </c>
      <c r="J51" s="88">
        <f t="shared" si="155"/>
        <v>0</v>
      </c>
      <c r="K51" s="88">
        <f t="shared" si="155"/>
        <v>0</v>
      </c>
      <c r="L51" s="88">
        <f t="shared" si="155"/>
        <v>0</v>
      </c>
      <c r="M51" s="88">
        <f t="shared" si="155"/>
        <v>0</v>
      </c>
      <c r="N51" s="88">
        <f t="shared" si="155"/>
        <v>0</v>
      </c>
      <c r="O51" s="88">
        <f t="shared" si="155"/>
        <v>0</v>
      </c>
      <c r="P51" s="88">
        <f t="shared" si="155"/>
        <v>0</v>
      </c>
      <c r="Q51" s="88">
        <f t="shared" si="155"/>
        <v>0</v>
      </c>
      <c r="R51" s="88">
        <f t="shared" si="155"/>
        <v>0</v>
      </c>
      <c r="S51" s="88">
        <f t="shared" si="155"/>
        <v>0</v>
      </c>
      <c r="T51" s="88">
        <f t="shared" si="155"/>
        <v>0</v>
      </c>
      <c r="U51" s="88">
        <f t="shared" si="155"/>
        <v>0</v>
      </c>
      <c r="V51" s="88">
        <f t="shared" si="155"/>
        <v>0</v>
      </c>
      <c r="W51" s="88">
        <f t="shared" si="155"/>
        <v>0</v>
      </c>
      <c r="X51" s="88">
        <f t="shared" si="155"/>
        <v>0</v>
      </c>
      <c r="Y51" s="88">
        <f t="shared" si="155"/>
        <v>0</v>
      </c>
      <c r="Z51" s="88">
        <f t="shared" si="155"/>
        <v>0</v>
      </c>
      <c r="AA51" s="88">
        <f t="shared" si="155"/>
        <v>0</v>
      </c>
      <c r="AB51" s="88">
        <f t="shared" si="155"/>
        <v>0</v>
      </c>
      <c r="AC51" s="88">
        <f t="shared" si="155"/>
        <v>0</v>
      </c>
      <c r="AD51" s="88">
        <f t="shared" si="155"/>
        <v>33266.25</v>
      </c>
      <c r="AE51" s="88">
        <f t="shared" si="155"/>
        <v>65408.39</v>
      </c>
      <c r="AF51" s="88">
        <f t="shared" si="155"/>
        <v>59635.86</v>
      </c>
      <c r="AG51" s="88">
        <f t="shared" ref="AG51:AH51" si="156">AG106+AG162</f>
        <v>14198.66</v>
      </c>
      <c r="AH51" s="88">
        <f t="shared" si="156"/>
        <v>0</v>
      </c>
      <c r="AI51" s="88">
        <f t="shared" ref="AI51:AJ51" si="157">AI106+AI162</f>
        <v>0</v>
      </c>
      <c r="AJ51" s="88">
        <f t="shared" si="157"/>
        <v>19053.039999999997</v>
      </c>
      <c r="AK51" s="88">
        <f t="shared" ref="AK51:AL51" si="158">AK106+AK162</f>
        <v>2153.34</v>
      </c>
      <c r="AL51" s="88">
        <f t="shared" si="158"/>
        <v>1427.3899999999999</v>
      </c>
      <c r="AM51" s="88">
        <f t="shared" si="155"/>
        <v>0</v>
      </c>
      <c r="AN51" s="88">
        <f t="shared" si="10"/>
        <v>195142.93000000002</v>
      </c>
    </row>
    <row r="52" spans="1:42" ht="12.75" customHeight="1" x14ac:dyDescent="0.2">
      <c r="A52" s="150" t="s">
        <v>30</v>
      </c>
      <c r="B52" s="160" t="s">
        <v>64</v>
      </c>
      <c r="C52" s="10" t="s">
        <v>0</v>
      </c>
      <c r="D52" s="59">
        <f t="shared" ref="D52:AM52" si="159">D107+D162</f>
        <v>0</v>
      </c>
      <c r="E52" s="59">
        <f t="shared" si="159"/>
        <v>0</v>
      </c>
      <c r="F52" s="59">
        <f t="shared" si="159"/>
        <v>0</v>
      </c>
      <c r="G52" s="59">
        <f t="shared" si="159"/>
        <v>0</v>
      </c>
      <c r="H52" s="59">
        <f t="shared" si="159"/>
        <v>0</v>
      </c>
      <c r="I52" s="59">
        <f t="shared" si="159"/>
        <v>0</v>
      </c>
      <c r="J52" s="59">
        <f t="shared" si="159"/>
        <v>0</v>
      </c>
      <c r="K52" s="59">
        <f t="shared" si="159"/>
        <v>0</v>
      </c>
      <c r="L52" s="59">
        <f t="shared" si="159"/>
        <v>0</v>
      </c>
      <c r="M52" s="59">
        <f t="shared" si="159"/>
        <v>0</v>
      </c>
      <c r="N52" s="59">
        <f t="shared" si="159"/>
        <v>0</v>
      </c>
      <c r="O52" s="59">
        <f t="shared" si="159"/>
        <v>0</v>
      </c>
      <c r="P52" s="59">
        <f t="shared" si="159"/>
        <v>0</v>
      </c>
      <c r="Q52" s="59">
        <f t="shared" si="159"/>
        <v>0</v>
      </c>
      <c r="R52" s="59">
        <f t="shared" si="159"/>
        <v>0</v>
      </c>
      <c r="S52" s="59">
        <f t="shared" si="159"/>
        <v>0</v>
      </c>
      <c r="T52" s="59">
        <f t="shared" si="159"/>
        <v>0</v>
      </c>
      <c r="U52" s="59">
        <f t="shared" si="159"/>
        <v>0</v>
      </c>
      <c r="V52" s="59">
        <f t="shared" si="159"/>
        <v>0</v>
      </c>
      <c r="W52" s="59">
        <f t="shared" si="159"/>
        <v>0</v>
      </c>
      <c r="X52" s="14">
        <f t="shared" si="159"/>
        <v>0</v>
      </c>
      <c r="Y52" s="14">
        <f t="shared" si="159"/>
        <v>0</v>
      </c>
      <c r="Z52" s="14">
        <f t="shared" si="159"/>
        <v>0</v>
      </c>
      <c r="AA52" s="14">
        <f t="shared" si="159"/>
        <v>0</v>
      </c>
      <c r="AB52" s="14">
        <f t="shared" si="159"/>
        <v>470</v>
      </c>
      <c r="AC52" s="14">
        <f t="shared" si="159"/>
        <v>246</v>
      </c>
      <c r="AD52" s="14">
        <f t="shared" si="159"/>
        <v>832</v>
      </c>
      <c r="AE52" s="14">
        <f t="shared" si="159"/>
        <v>889</v>
      </c>
      <c r="AF52" s="14">
        <f t="shared" si="159"/>
        <v>638</v>
      </c>
      <c r="AG52" s="14">
        <f t="shared" ref="AG52:AH52" si="160">AG107+AG162</f>
        <v>665</v>
      </c>
      <c r="AH52" s="14">
        <f t="shared" si="160"/>
        <v>773</v>
      </c>
      <c r="AI52" s="14">
        <f t="shared" ref="AI52:AJ52" si="161">AI107+AI162</f>
        <v>919</v>
      </c>
      <c r="AJ52" s="14">
        <f t="shared" si="161"/>
        <v>904</v>
      </c>
      <c r="AK52" s="14">
        <f t="shared" ref="AK52:AL52" si="162">AK107+AK162</f>
        <v>1128</v>
      </c>
      <c r="AL52" s="14">
        <f t="shared" si="162"/>
        <v>1038</v>
      </c>
      <c r="AM52" s="14">
        <f t="shared" si="159"/>
        <v>0</v>
      </c>
      <c r="AN52" s="17">
        <f t="shared" si="10"/>
        <v>8502</v>
      </c>
    </row>
    <row r="53" spans="1:42" ht="12.75" customHeight="1" x14ac:dyDescent="0.2">
      <c r="A53" s="150"/>
      <c r="B53" s="160"/>
      <c r="C53" s="11" t="s">
        <v>3</v>
      </c>
      <c r="D53" s="60">
        <f t="shared" ref="D53:AM53" si="163">D108+D163</f>
        <v>0</v>
      </c>
      <c r="E53" s="60">
        <f t="shared" si="163"/>
        <v>0</v>
      </c>
      <c r="F53" s="60">
        <f t="shared" si="163"/>
        <v>0</v>
      </c>
      <c r="G53" s="60">
        <f t="shared" si="163"/>
        <v>0</v>
      </c>
      <c r="H53" s="60">
        <f t="shared" si="163"/>
        <v>0</v>
      </c>
      <c r="I53" s="60">
        <f t="shared" si="163"/>
        <v>0</v>
      </c>
      <c r="J53" s="60">
        <f t="shared" si="163"/>
        <v>0</v>
      </c>
      <c r="K53" s="60">
        <f t="shared" si="163"/>
        <v>0</v>
      </c>
      <c r="L53" s="60">
        <f t="shared" si="163"/>
        <v>0</v>
      </c>
      <c r="M53" s="60">
        <f t="shared" si="163"/>
        <v>0</v>
      </c>
      <c r="N53" s="60">
        <f t="shared" si="163"/>
        <v>0</v>
      </c>
      <c r="O53" s="60">
        <f t="shared" si="163"/>
        <v>0</v>
      </c>
      <c r="P53" s="60">
        <f t="shared" si="163"/>
        <v>0</v>
      </c>
      <c r="Q53" s="60">
        <f t="shared" si="163"/>
        <v>0</v>
      </c>
      <c r="R53" s="60">
        <f t="shared" si="163"/>
        <v>0</v>
      </c>
      <c r="S53" s="60">
        <f t="shared" si="163"/>
        <v>0</v>
      </c>
      <c r="T53" s="60">
        <f t="shared" si="163"/>
        <v>0</v>
      </c>
      <c r="U53" s="60">
        <f t="shared" si="163"/>
        <v>0</v>
      </c>
      <c r="V53" s="60">
        <f t="shared" si="163"/>
        <v>0</v>
      </c>
      <c r="W53" s="60">
        <f t="shared" si="163"/>
        <v>0</v>
      </c>
      <c r="X53" s="15">
        <f t="shared" si="163"/>
        <v>0</v>
      </c>
      <c r="Y53" s="15">
        <f t="shared" si="163"/>
        <v>0</v>
      </c>
      <c r="Z53" s="15">
        <f t="shared" si="163"/>
        <v>0</v>
      </c>
      <c r="AA53" s="15">
        <f t="shared" si="163"/>
        <v>0</v>
      </c>
      <c r="AB53" s="15">
        <f t="shared" si="163"/>
        <v>78960</v>
      </c>
      <c r="AC53" s="15">
        <f t="shared" si="163"/>
        <v>40778.400000000001</v>
      </c>
      <c r="AD53" s="15">
        <f t="shared" si="163"/>
        <v>142368</v>
      </c>
      <c r="AE53" s="15">
        <f t="shared" si="163"/>
        <v>153870</v>
      </c>
      <c r="AF53" s="15">
        <f t="shared" si="163"/>
        <v>115289</v>
      </c>
      <c r="AG53" s="15">
        <f t="shared" ref="AG53:AH53" si="164">AG108+AG163</f>
        <v>114341</v>
      </c>
      <c r="AH53" s="15">
        <f t="shared" si="164"/>
        <v>137918</v>
      </c>
      <c r="AI53" s="15">
        <f t="shared" ref="AI53:AJ53" si="165">AI108+AI163</f>
        <v>171523.15</v>
      </c>
      <c r="AJ53" s="15">
        <f t="shared" si="165"/>
        <v>171131</v>
      </c>
      <c r="AK53" s="15">
        <f t="shared" ref="AK53:AL53" si="166">AK108+AK163</f>
        <v>204897.6</v>
      </c>
      <c r="AL53" s="15">
        <f t="shared" si="166"/>
        <v>209630</v>
      </c>
      <c r="AM53" s="15">
        <f t="shared" si="163"/>
        <v>0</v>
      </c>
      <c r="AN53" s="18">
        <f t="shared" si="10"/>
        <v>1540706.1500000001</v>
      </c>
    </row>
    <row r="54" spans="1:42" ht="20.25" customHeight="1" x14ac:dyDescent="0.2">
      <c r="A54" s="150"/>
      <c r="B54" s="160" t="s">
        <v>70</v>
      </c>
      <c r="C54" s="10" t="s">
        <v>0</v>
      </c>
      <c r="D54" s="59">
        <f>D109+D164</f>
        <v>0</v>
      </c>
      <c r="E54" s="59">
        <f t="shared" ref="E54:AM54" si="167">E109+E164</f>
        <v>0</v>
      </c>
      <c r="F54" s="59">
        <f t="shared" si="167"/>
        <v>0</v>
      </c>
      <c r="G54" s="59">
        <f t="shared" si="167"/>
        <v>0</v>
      </c>
      <c r="H54" s="59">
        <f t="shared" si="167"/>
        <v>0</v>
      </c>
      <c r="I54" s="59">
        <f t="shared" si="167"/>
        <v>0</v>
      </c>
      <c r="J54" s="59">
        <f t="shared" si="167"/>
        <v>0</v>
      </c>
      <c r="K54" s="59">
        <f t="shared" si="167"/>
        <v>0</v>
      </c>
      <c r="L54" s="59">
        <f t="shared" si="167"/>
        <v>0</v>
      </c>
      <c r="M54" s="59">
        <f t="shared" si="167"/>
        <v>0</v>
      </c>
      <c r="N54" s="59">
        <f t="shared" si="167"/>
        <v>0</v>
      </c>
      <c r="O54" s="59">
        <f t="shared" si="167"/>
        <v>0</v>
      </c>
      <c r="P54" s="59">
        <f t="shared" si="167"/>
        <v>0</v>
      </c>
      <c r="Q54" s="59">
        <f t="shared" si="167"/>
        <v>0</v>
      </c>
      <c r="R54" s="59">
        <f t="shared" si="167"/>
        <v>0</v>
      </c>
      <c r="S54" s="59">
        <f t="shared" si="167"/>
        <v>0</v>
      </c>
      <c r="T54" s="59">
        <f t="shared" si="167"/>
        <v>0</v>
      </c>
      <c r="U54" s="59">
        <f t="shared" si="167"/>
        <v>0</v>
      </c>
      <c r="V54" s="59">
        <f t="shared" si="167"/>
        <v>0</v>
      </c>
      <c r="W54" s="59">
        <f t="shared" si="167"/>
        <v>0</v>
      </c>
      <c r="X54" s="59">
        <f t="shared" si="167"/>
        <v>0</v>
      </c>
      <c r="Y54" s="59">
        <f t="shared" si="167"/>
        <v>0</v>
      </c>
      <c r="Z54" s="59">
        <f t="shared" si="167"/>
        <v>0</v>
      </c>
      <c r="AA54" s="59">
        <f t="shared" si="167"/>
        <v>0</v>
      </c>
      <c r="AB54" s="59">
        <f t="shared" si="167"/>
        <v>0</v>
      </c>
      <c r="AC54" s="59">
        <f t="shared" si="167"/>
        <v>0</v>
      </c>
      <c r="AD54" s="59">
        <f t="shared" si="167"/>
        <v>0</v>
      </c>
      <c r="AE54" s="59">
        <f t="shared" si="167"/>
        <v>0</v>
      </c>
      <c r="AF54" s="59">
        <f t="shared" si="167"/>
        <v>0</v>
      </c>
      <c r="AG54" s="59">
        <f t="shared" si="167"/>
        <v>0</v>
      </c>
      <c r="AH54" s="59">
        <f t="shared" si="167"/>
        <v>1150</v>
      </c>
      <c r="AI54" s="59">
        <f t="shared" si="167"/>
        <v>1397</v>
      </c>
      <c r="AJ54" s="59">
        <f t="shared" si="167"/>
        <v>0</v>
      </c>
      <c r="AK54" s="59">
        <f t="shared" ref="AK54:AL54" si="168">AK109+AK164</f>
        <v>0</v>
      </c>
      <c r="AL54" s="59">
        <f t="shared" si="168"/>
        <v>0</v>
      </c>
      <c r="AM54" s="59">
        <f t="shared" si="167"/>
        <v>0</v>
      </c>
      <c r="AN54" s="17">
        <f t="shared" ref="AN54:AN55" si="169">SUM(D54:AM54)</f>
        <v>2547</v>
      </c>
    </row>
    <row r="55" spans="1:42" ht="20.25" customHeight="1" x14ac:dyDescent="0.2">
      <c r="A55" s="150"/>
      <c r="B55" s="160"/>
      <c r="C55" s="11" t="s">
        <v>3</v>
      </c>
      <c r="D55" s="60">
        <f>D110+D165</f>
        <v>0</v>
      </c>
      <c r="E55" s="60">
        <f t="shared" ref="E55:AM55" si="170">E110+E165</f>
        <v>0</v>
      </c>
      <c r="F55" s="60">
        <f t="shared" si="170"/>
        <v>0</v>
      </c>
      <c r="G55" s="60">
        <f t="shared" si="170"/>
        <v>0</v>
      </c>
      <c r="H55" s="60">
        <f t="shared" si="170"/>
        <v>0</v>
      </c>
      <c r="I55" s="60">
        <f t="shared" si="170"/>
        <v>0</v>
      </c>
      <c r="J55" s="60">
        <f t="shared" si="170"/>
        <v>0</v>
      </c>
      <c r="K55" s="60">
        <f t="shared" si="170"/>
        <v>0</v>
      </c>
      <c r="L55" s="60">
        <f t="shared" si="170"/>
        <v>0</v>
      </c>
      <c r="M55" s="60">
        <f t="shared" si="170"/>
        <v>0</v>
      </c>
      <c r="N55" s="60">
        <f t="shared" si="170"/>
        <v>0</v>
      </c>
      <c r="O55" s="60">
        <f t="shared" si="170"/>
        <v>0</v>
      </c>
      <c r="P55" s="60">
        <f t="shared" si="170"/>
        <v>0</v>
      </c>
      <c r="Q55" s="60">
        <f t="shared" si="170"/>
        <v>0</v>
      </c>
      <c r="R55" s="60">
        <f t="shared" si="170"/>
        <v>0</v>
      </c>
      <c r="S55" s="60">
        <f t="shared" si="170"/>
        <v>0</v>
      </c>
      <c r="T55" s="60">
        <f t="shared" si="170"/>
        <v>0</v>
      </c>
      <c r="U55" s="60">
        <f t="shared" si="170"/>
        <v>0</v>
      </c>
      <c r="V55" s="60">
        <f t="shared" si="170"/>
        <v>0</v>
      </c>
      <c r="W55" s="60">
        <f t="shared" si="170"/>
        <v>0</v>
      </c>
      <c r="X55" s="60">
        <f t="shared" si="170"/>
        <v>0</v>
      </c>
      <c r="Y55" s="60">
        <f t="shared" si="170"/>
        <v>0</v>
      </c>
      <c r="Z55" s="60">
        <f t="shared" si="170"/>
        <v>0</v>
      </c>
      <c r="AA55" s="60">
        <f t="shared" si="170"/>
        <v>0</v>
      </c>
      <c r="AB55" s="60">
        <f t="shared" si="170"/>
        <v>0</v>
      </c>
      <c r="AC55" s="60">
        <f t="shared" si="170"/>
        <v>0</v>
      </c>
      <c r="AD55" s="60">
        <f t="shared" si="170"/>
        <v>0</v>
      </c>
      <c r="AE55" s="60">
        <f t="shared" si="170"/>
        <v>0</v>
      </c>
      <c r="AF55" s="60">
        <f t="shared" si="170"/>
        <v>0</v>
      </c>
      <c r="AG55" s="60">
        <f t="shared" si="170"/>
        <v>0</v>
      </c>
      <c r="AH55" s="60">
        <f t="shared" si="170"/>
        <v>21500.62</v>
      </c>
      <c r="AI55" s="60">
        <f t="shared" si="170"/>
        <v>25316.09</v>
      </c>
      <c r="AJ55" s="60">
        <f t="shared" si="170"/>
        <v>0</v>
      </c>
      <c r="AK55" s="60">
        <f t="shared" ref="AK55:AL55" si="171">AK110+AK165</f>
        <v>0</v>
      </c>
      <c r="AL55" s="60">
        <f t="shared" si="171"/>
        <v>0</v>
      </c>
      <c r="AM55" s="60">
        <f t="shared" si="170"/>
        <v>0</v>
      </c>
      <c r="AN55" s="18">
        <f t="shared" si="169"/>
        <v>46816.71</v>
      </c>
    </row>
    <row r="56" spans="1:42" ht="12.75" customHeight="1" x14ac:dyDescent="0.2">
      <c r="A56" s="3" t="str">
        <f>'Ingreso de Datos 2025'!A55</f>
        <v>FUENTE: reporte mensual Metas Subsidios Asignados DPH a DIFIN</v>
      </c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</row>
    <row r="57" spans="1:42" ht="12.75" customHeight="1" x14ac:dyDescent="0.2">
      <c r="A57" s="3" t="str">
        <f>'Ingreso de Datos 2025'!A56</f>
        <v>Publicado el 11-04-2025</v>
      </c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</row>
    <row r="58" spans="1:42" ht="12.75" customHeight="1" x14ac:dyDescent="0.2">
      <c r="A58" s="1"/>
      <c r="B58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</row>
    <row r="59" spans="1:42" ht="12.75" customHeight="1" x14ac:dyDescent="0.2">
      <c r="A59" s="1"/>
      <c r="B59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</row>
    <row r="60" spans="1:42" ht="12.75" customHeight="1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</row>
    <row r="61" spans="1:42" ht="12.75" customHeight="1" x14ac:dyDescent="0.2">
      <c r="A61" s="52" t="s">
        <v>45</v>
      </c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AC61" s="28"/>
    </row>
    <row r="62" spans="1:42" s="7" customFormat="1" ht="12.75" customHeight="1" x14ac:dyDescent="0.2">
      <c r="A62" s="154" t="s">
        <v>51</v>
      </c>
      <c r="B62" s="155"/>
      <c r="C62" s="156"/>
      <c r="D62" s="163" t="s">
        <v>4</v>
      </c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  <c r="AA62" s="163"/>
      <c r="AB62" s="163"/>
      <c r="AC62" s="163"/>
      <c r="AD62" s="163"/>
      <c r="AE62" s="163"/>
      <c r="AF62" s="163"/>
      <c r="AG62" s="163"/>
      <c r="AH62" s="163"/>
      <c r="AI62" s="163"/>
      <c r="AJ62" s="163"/>
      <c r="AK62" s="163"/>
      <c r="AL62" s="163"/>
      <c r="AM62" s="163"/>
      <c r="AN62" s="161" t="s">
        <v>5</v>
      </c>
    </row>
    <row r="63" spans="1:42" s="7" customFormat="1" ht="12.75" customHeight="1" thickBot="1" x14ac:dyDescent="0.25">
      <c r="A63" s="157"/>
      <c r="B63" s="158"/>
      <c r="C63" s="159"/>
      <c r="D63" s="122">
        <v>1990</v>
      </c>
      <c r="E63" s="122">
        <v>1991</v>
      </c>
      <c r="F63" s="122">
        <v>1992</v>
      </c>
      <c r="G63" s="122">
        <v>1993</v>
      </c>
      <c r="H63" s="122">
        <v>1994</v>
      </c>
      <c r="I63" s="122">
        <v>1995</v>
      </c>
      <c r="J63" s="122">
        <v>1996</v>
      </c>
      <c r="K63" s="122">
        <v>1997</v>
      </c>
      <c r="L63" s="122">
        <v>1998</v>
      </c>
      <c r="M63" s="122">
        <v>1999</v>
      </c>
      <c r="N63" s="122">
        <v>2000</v>
      </c>
      <c r="O63" s="122">
        <v>2001</v>
      </c>
      <c r="P63" s="122">
        <v>2002</v>
      </c>
      <c r="Q63" s="122">
        <v>2003</v>
      </c>
      <c r="R63" s="122">
        <v>2004</v>
      </c>
      <c r="S63" s="122">
        <v>2005</v>
      </c>
      <c r="T63" s="122">
        <v>2006</v>
      </c>
      <c r="U63" s="122">
        <v>2007</v>
      </c>
      <c r="V63" s="122">
        <v>2008</v>
      </c>
      <c r="W63" s="122">
        <v>2009</v>
      </c>
      <c r="X63" s="122">
        <v>2010</v>
      </c>
      <c r="Y63" s="122">
        <v>2011</v>
      </c>
      <c r="Z63" s="122">
        <v>2012</v>
      </c>
      <c r="AA63" s="122">
        <v>2013</v>
      </c>
      <c r="AB63" s="122">
        <v>2014</v>
      </c>
      <c r="AC63" s="122">
        <v>2015</v>
      </c>
      <c r="AD63" s="122">
        <v>2016</v>
      </c>
      <c r="AE63" s="122">
        <v>2017</v>
      </c>
      <c r="AF63" s="122">
        <v>2018</v>
      </c>
      <c r="AG63" s="122">
        <v>2019</v>
      </c>
      <c r="AH63" s="122">
        <v>2020</v>
      </c>
      <c r="AI63" s="122">
        <v>2021</v>
      </c>
      <c r="AJ63" s="122">
        <v>2022</v>
      </c>
      <c r="AK63" s="125">
        <v>2023</v>
      </c>
      <c r="AL63" s="126">
        <v>2024</v>
      </c>
      <c r="AM63" s="122">
        <v>2025</v>
      </c>
      <c r="AN63" s="162"/>
      <c r="AO63" s="1"/>
      <c r="AP63" s="1"/>
    </row>
    <row r="64" spans="1:42" s="9" customFormat="1" ht="12.75" customHeight="1" x14ac:dyDescent="0.2">
      <c r="A64" s="29"/>
      <c r="B64" s="30" t="s">
        <v>7</v>
      </c>
      <c r="C64" s="19" t="s">
        <v>0</v>
      </c>
      <c r="D64" s="50">
        <f>D67+D69+D71+D73+D75+D77+D79+D81+D83+D85+D87+D89+D91+D93+D95+D97+D99+D101+D103+D105+D107+D109</f>
        <v>3414</v>
      </c>
      <c r="E64" s="50">
        <f t="shared" ref="E64:AM64" si="172">E67+E69+E71+E73+E75+E77+E79+E81+E83+E85+E87+E89+E91+E93+E95+E97+E99+E101+E103+E105+E107+E109</f>
        <v>4318</v>
      </c>
      <c r="F64" s="50">
        <f t="shared" si="172"/>
        <v>5095</v>
      </c>
      <c r="G64" s="50">
        <f t="shared" si="172"/>
        <v>5604</v>
      </c>
      <c r="H64" s="50">
        <f t="shared" si="172"/>
        <v>5103</v>
      </c>
      <c r="I64" s="50">
        <f t="shared" si="172"/>
        <v>4367</v>
      </c>
      <c r="J64" s="50">
        <f t="shared" si="172"/>
        <v>5029</v>
      </c>
      <c r="K64" s="50">
        <f t="shared" si="172"/>
        <v>4437</v>
      </c>
      <c r="L64" s="50">
        <f t="shared" si="172"/>
        <v>5575</v>
      </c>
      <c r="M64" s="50">
        <f t="shared" si="172"/>
        <v>5471</v>
      </c>
      <c r="N64" s="50">
        <f t="shared" si="172"/>
        <v>4905</v>
      </c>
      <c r="O64" s="50">
        <f t="shared" si="172"/>
        <v>6203</v>
      </c>
      <c r="P64" s="50">
        <f t="shared" si="172"/>
        <v>7079</v>
      </c>
      <c r="Q64" s="50">
        <f t="shared" si="172"/>
        <v>6004</v>
      </c>
      <c r="R64" s="50">
        <f t="shared" si="172"/>
        <v>5962</v>
      </c>
      <c r="S64" s="50">
        <f t="shared" si="172"/>
        <v>8255</v>
      </c>
      <c r="T64" s="50">
        <f t="shared" si="172"/>
        <v>6277</v>
      </c>
      <c r="U64" s="50">
        <f t="shared" si="172"/>
        <v>12551</v>
      </c>
      <c r="V64" s="50">
        <f t="shared" si="172"/>
        <v>5627</v>
      </c>
      <c r="W64" s="50">
        <f t="shared" si="172"/>
        <v>9797</v>
      </c>
      <c r="X64" s="50">
        <f t="shared" si="172"/>
        <v>3312</v>
      </c>
      <c r="Y64" s="50">
        <f t="shared" si="172"/>
        <v>4841</v>
      </c>
      <c r="Z64" s="50">
        <f t="shared" si="172"/>
        <v>5971</v>
      </c>
      <c r="AA64" s="50">
        <f t="shared" si="172"/>
        <v>9495</v>
      </c>
      <c r="AB64" s="50">
        <f t="shared" si="172"/>
        <v>7886</v>
      </c>
      <c r="AC64" s="50">
        <f t="shared" si="172"/>
        <v>14049</v>
      </c>
      <c r="AD64" s="50">
        <f t="shared" si="172"/>
        <v>13758</v>
      </c>
      <c r="AE64" s="50">
        <f t="shared" si="172"/>
        <v>11851</v>
      </c>
      <c r="AF64" s="50">
        <f t="shared" si="172"/>
        <v>10985</v>
      </c>
      <c r="AG64" s="50">
        <f t="shared" si="172"/>
        <v>11986</v>
      </c>
      <c r="AH64" s="50">
        <f t="shared" si="172"/>
        <v>15641</v>
      </c>
      <c r="AI64" s="50">
        <f t="shared" si="172"/>
        <v>11878</v>
      </c>
      <c r="AJ64" s="50">
        <f t="shared" si="172"/>
        <v>11086</v>
      </c>
      <c r="AK64" s="50">
        <f t="shared" ref="AK64:AL64" si="173">AK67+AK69+AK71+AK73+AK75+AK77+AK79+AK81+AK83+AK85+AK87+AK89+AK91+AK93+AK95+AK97+AK99+AK101+AK103+AK105+AK107+AK109</f>
        <v>10322</v>
      </c>
      <c r="AL64" s="50">
        <f t="shared" si="173"/>
        <v>7025</v>
      </c>
      <c r="AM64" s="50">
        <f t="shared" si="172"/>
        <v>36</v>
      </c>
      <c r="AN64" s="31">
        <f>SUM(D64:AM64)</f>
        <v>271195</v>
      </c>
      <c r="AO64" s="1"/>
      <c r="AP64" s="1"/>
    </row>
    <row r="65" spans="1:42" s="9" customFormat="1" ht="12.75" customHeight="1" thickBot="1" x14ac:dyDescent="0.25">
      <c r="A65" s="32"/>
      <c r="B65" s="13"/>
      <c r="C65" s="16" t="s">
        <v>3</v>
      </c>
      <c r="D65" s="51">
        <f>D68+D70+D72+D74+D76+D78+D80+D82+D84+D86+D88+D90+D92+D94+D96+D98+D100+D102+D104+D106+D108+D110</f>
        <v>393050</v>
      </c>
      <c r="E65" s="51">
        <f t="shared" ref="E65:AM65" si="174">E68+E70+E72+E74+E76+E78+E80+E82+E84+E86+E88+E90+E92+E94+E96+E98+E100+E102+E104+E106+E108+E110</f>
        <v>492680</v>
      </c>
      <c r="F65" s="51">
        <f t="shared" si="174"/>
        <v>553670</v>
      </c>
      <c r="G65" s="51">
        <f t="shared" si="174"/>
        <v>644750</v>
      </c>
      <c r="H65" s="51">
        <f t="shared" si="174"/>
        <v>579083</v>
      </c>
      <c r="I65" s="51">
        <f t="shared" si="174"/>
        <v>484920</v>
      </c>
      <c r="J65" s="51">
        <f t="shared" si="174"/>
        <v>568117</v>
      </c>
      <c r="K65" s="51">
        <f t="shared" si="174"/>
        <v>522920</v>
      </c>
      <c r="L65" s="51">
        <f t="shared" si="174"/>
        <v>663427</v>
      </c>
      <c r="M65" s="51">
        <f t="shared" si="174"/>
        <v>694890</v>
      </c>
      <c r="N65" s="51">
        <f t="shared" si="174"/>
        <v>653559</v>
      </c>
      <c r="O65" s="51">
        <f t="shared" si="174"/>
        <v>803920</v>
      </c>
      <c r="P65" s="51">
        <f t="shared" si="174"/>
        <v>879059</v>
      </c>
      <c r="Q65" s="51">
        <f t="shared" si="174"/>
        <v>863257</v>
      </c>
      <c r="R65" s="51">
        <f t="shared" si="174"/>
        <v>991936</v>
      </c>
      <c r="S65" s="51">
        <f t="shared" si="174"/>
        <v>1262256</v>
      </c>
      <c r="T65" s="51">
        <f t="shared" si="174"/>
        <v>869530</v>
      </c>
      <c r="U65" s="51">
        <f t="shared" si="174"/>
        <v>2903048</v>
      </c>
      <c r="V65" s="51">
        <f t="shared" si="174"/>
        <v>983670.11</v>
      </c>
      <c r="W65" s="51">
        <f t="shared" si="174"/>
        <v>3348775.34</v>
      </c>
      <c r="X65" s="51">
        <f t="shared" si="174"/>
        <v>1179140.1000000001</v>
      </c>
      <c r="Y65" s="51">
        <f t="shared" si="174"/>
        <v>1655061.78</v>
      </c>
      <c r="Z65" s="51">
        <f t="shared" si="174"/>
        <v>1913093.3800000001</v>
      </c>
      <c r="AA65" s="51">
        <f t="shared" si="174"/>
        <v>3150843.05</v>
      </c>
      <c r="AB65" s="51">
        <f t="shared" si="174"/>
        <v>2112650.3156222305</v>
      </c>
      <c r="AC65" s="51">
        <f t="shared" si="174"/>
        <v>5099334.18</v>
      </c>
      <c r="AD65" s="51">
        <f t="shared" si="174"/>
        <v>4710127.8279999997</v>
      </c>
      <c r="AE65" s="51">
        <f t="shared" si="174"/>
        <v>4187783.3709999998</v>
      </c>
      <c r="AF65" s="51">
        <f t="shared" si="174"/>
        <v>2930814.5949999993</v>
      </c>
      <c r="AG65" s="51">
        <f t="shared" si="174"/>
        <v>3629394.6730000004</v>
      </c>
      <c r="AH65" s="51">
        <f t="shared" si="174"/>
        <v>4403656.5330000008</v>
      </c>
      <c r="AI65" s="51">
        <f t="shared" si="174"/>
        <v>3600156.5595</v>
      </c>
      <c r="AJ65" s="51">
        <f t="shared" si="174"/>
        <v>6148302.0200000014</v>
      </c>
      <c r="AK65" s="51">
        <f t="shared" ref="AK65:AL65" si="175">AK68+AK70+AK72+AK74+AK76+AK78+AK80+AK82+AK84+AK86+AK88+AK90+AK92+AK94+AK96+AK98+AK100+AK102+AK104+AK106+AK108+AK110</f>
        <v>4544356.4649999989</v>
      </c>
      <c r="AL65" s="51">
        <f t="shared" si="175"/>
        <v>4097889.18</v>
      </c>
      <c r="AM65" s="51">
        <f t="shared" si="174"/>
        <v>12729</v>
      </c>
      <c r="AN65" s="33">
        <f>SUM(D65:AM65)</f>
        <v>72531850.480122238</v>
      </c>
      <c r="AO65" s="1"/>
      <c r="AP65" s="1"/>
    </row>
    <row r="66" spans="1:42" ht="12.75" customHeight="1" x14ac:dyDescent="0.2">
      <c r="A66" s="1"/>
      <c r="B66" s="1"/>
      <c r="C66" s="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9"/>
    </row>
    <row r="67" spans="1:42" ht="12.75" customHeight="1" x14ac:dyDescent="0.2">
      <c r="A67" s="148" t="s">
        <v>23</v>
      </c>
      <c r="B67" s="136" t="s">
        <v>24</v>
      </c>
      <c r="C67" s="49" t="s">
        <v>0</v>
      </c>
      <c r="D67" s="59">
        <v>1137</v>
      </c>
      <c r="E67" s="59">
        <v>1344</v>
      </c>
      <c r="F67" s="59">
        <v>1108</v>
      </c>
      <c r="G67" s="59">
        <v>1175</v>
      </c>
      <c r="H67" s="59">
        <v>1099</v>
      </c>
      <c r="I67" s="59">
        <v>845</v>
      </c>
      <c r="J67" s="59">
        <v>642</v>
      </c>
      <c r="K67" s="59">
        <v>862</v>
      </c>
      <c r="L67" s="59">
        <v>1008</v>
      </c>
      <c r="M67" s="59">
        <v>1051</v>
      </c>
      <c r="N67" s="59">
        <v>1122</v>
      </c>
      <c r="O67" s="59">
        <v>1119</v>
      </c>
      <c r="P67" s="59">
        <v>1067</v>
      </c>
      <c r="Q67" s="59">
        <v>1683</v>
      </c>
      <c r="R67" s="59">
        <v>1714</v>
      </c>
      <c r="S67" s="59">
        <v>2494</v>
      </c>
      <c r="T67" s="59">
        <v>1422</v>
      </c>
      <c r="U67" s="59">
        <v>626</v>
      </c>
      <c r="V67" s="59">
        <v>140</v>
      </c>
      <c r="W67" s="59">
        <v>412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f>'Ingreso de Datos 2025'!J9</f>
        <v>0</v>
      </c>
      <c r="AN67" s="17">
        <f t="shared" ref="AN67:AN110" si="176">SUM(D67:AM67)</f>
        <v>22070</v>
      </c>
      <c r="AP67" s="61"/>
    </row>
    <row r="68" spans="1:42" ht="12.75" customHeight="1" x14ac:dyDescent="0.2">
      <c r="A68" s="149"/>
      <c r="B68" s="137"/>
      <c r="C68" s="46" t="s">
        <v>3</v>
      </c>
      <c r="D68" s="60">
        <v>126830</v>
      </c>
      <c r="E68" s="60">
        <v>150040</v>
      </c>
      <c r="F68" s="60">
        <v>125400</v>
      </c>
      <c r="G68" s="60">
        <v>132190</v>
      </c>
      <c r="H68" s="60">
        <v>128090</v>
      </c>
      <c r="I68" s="60">
        <v>113210</v>
      </c>
      <c r="J68" s="60">
        <v>86430</v>
      </c>
      <c r="K68" s="60">
        <v>124970</v>
      </c>
      <c r="L68" s="60">
        <v>149610</v>
      </c>
      <c r="M68" s="60">
        <v>144150</v>
      </c>
      <c r="N68" s="60">
        <v>167850</v>
      </c>
      <c r="O68" s="60">
        <v>140910</v>
      </c>
      <c r="P68" s="60">
        <v>177688</v>
      </c>
      <c r="Q68" s="60">
        <v>269670</v>
      </c>
      <c r="R68" s="60">
        <v>297900</v>
      </c>
      <c r="S68" s="60">
        <v>427263</v>
      </c>
      <c r="T68" s="60">
        <v>239525</v>
      </c>
      <c r="U68" s="60">
        <v>149797</v>
      </c>
      <c r="V68" s="60">
        <v>49091.21</v>
      </c>
      <c r="W68" s="60">
        <v>145429.45000000001</v>
      </c>
      <c r="X68" s="15">
        <v>0</v>
      </c>
      <c r="Y68" s="15">
        <v>0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0</v>
      </c>
      <c r="AL68" s="15">
        <v>0</v>
      </c>
      <c r="AM68" s="15">
        <f>'Ingreso de Datos 2025'!J10</f>
        <v>0</v>
      </c>
      <c r="AN68" s="18">
        <f t="shared" si="176"/>
        <v>3346043.66</v>
      </c>
      <c r="AP68" s="61"/>
    </row>
    <row r="69" spans="1:42" ht="12.75" customHeight="1" x14ac:dyDescent="0.2">
      <c r="A69" s="149"/>
      <c r="B69" s="136" t="s">
        <v>34</v>
      </c>
      <c r="C69" s="10" t="s">
        <v>0</v>
      </c>
      <c r="D69" s="59">
        <v>0</v>
      </c>
      <c r="E69" s="59">
        <v>230</v>
      </c>
      <c r="F69" s="59">
        <v>1233</v>
      </c>
      <c r="G69" s="59">
        <v>1520</v>
      </c>
      <c r="H69" s="59">
        <v>1307</v>
      </c>
      <c r="I69" s="59">
        <v>1082</v>
      </c>
      <c r="J69" s="59">
        <v>1688</v>
      </c>
      <c r="K69" s="59">
        <v>1289</v>
      </c>
      <c r="L69" s="59">
        <v>1995</v>
      </c>
      <c r="M69" s="59">
        <v>1911</v>
      </c>
      <c r="N69" s="59">
        <v>1561</v>
      </c>
      <c r="O69" s="59">
        <v>2433</v>
      </c>
      <c r="P69" s="59">
        <v>1729</v>
      </c>
      <c r="Q69" s="59">
        <v>1683</v>
      </c>
      <c r="R69" s="59">
        <v>496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f>'Ingreso de Datos 2025'!J11</f>
        <v>0</v>
      </c>
      <c r="AN69" s="17">
        <f t="shared" si="176"/>
        <v>20157</v>
      </c>
      <c r="AP69" s="61"/>
    </row>
    <row r="70" spans="1:42" ht="12.75" customHeight="1" x14ac:dyDescent="0.2">
      <c r="A70" s="149"/>
      <c r="B70" s="137"/>
      <c r="C70" s="11" t="s">
        <v>3</v>
      </c>
      <c r="D70" s="60">
        <v>0</v>
      </c>
      <c r="E70" s="60">
        <v>24230</v>
      </c>
      <c r="F70" s="60">
        <v>116730</v>
      </c>
      <c r="G70" s="60">
        <v>184150</v>
      </c>
      <c r="H70" s="60">
        <v>151863</v>
      </c>
      <c r="I70" s="60">
        <v>115470</v>
      </c>
      <c r="J70" s="60">
        <v>190127</v>
      </c>
      <c r="K70" s="60">
        <v>150850</v>
      </c>
      <c r="L70" s="60">
        <v>224907</v>
      </c>
      <c r="M70" s="60">
        <v>253040</v>
      </c>
      <c r="N70" s="60">
        <v>211959</v>
      </c>
      <c r="O70" s="60">
        <v>337680</v>
      </c>
      <c r="P70" s="60">
        <v>228076</v>
      </c>
      <c r="Q70" s="60">
        <v>227299</v>
      </c>
      <c r="R70" s="60">
        <v>65479</v>
      </c>
      <c r="S70" s="60">
        <v>0</v>
      </c>
      <c r="T70" s="60">
        <v>0</v>
      </c>
      <c r="U70" s="60">
        <v>0</v>
      </c>
      <c r="V70" s="60">
        <v>0</v>
      </c>
      <c r="W70" s="60">
        <v>0</v>
      </c>
      <c r="X70" s="15">
        <v>0</v>
      </c>
      <c r="Y70" s="15">
        <v>0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f>'Ingreso de Datos 2025'!J12</f>
        <v>0</v>
      </c>
      <c r="AN70" s="18">
        <f t="shared" si="176"/>
        <v>2481860</v>
      </c>
      <c r="AP70" s="61"/>
    </row>
    <row r="71" spans="1:42" ht="12.75" customHeight="1" x14ac:dyDescent="0.2">
      <c r="A71" s="149"/>
      <c r="B71" s="136" t="s">
        <v>71</v>
      </c>
      <c r="C71" s="10" t="s">
        <v>0</v>
      </c>
      <c r="D71" s="59">
        <v>0</v>
      </c>
      <c r="E71" s="59">
        <v>0</v>
      </c>
      <c r="F71" s="59">
        <v>0</v>
      </c>
      <c r="G71" s="59">
        <v>0</v>
      </c>
      <c r="H71" s="59">
        <v>0</v>
      </c>
      <c r="I71" s="59">
        <v>0</v>
      </c>
      <c r="J71" s="59">
        <v>290</v>
      </c>
      <c r="K71" s="59">
        <v>315</v>
      </c>
      <c r="L71" s="59">
        <v>597</v>
      </c>
      <c r="M71" s="59">
        <v>1108</v>
      </c>
      <c r="N71" s="59">
        <v>1057</v>
      </c>
      <c r="O71" s="59">
        <v>1317</v>
      </c>
      <c r="P71" s="59">
        <v>1477</v>
      </c>
      <c r="Q71" s="59">
        <v>1196</v>
      </c>
      <c r="R71" s="59">
        <v>31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f>'Ingreso de Datos 2025'!J13</f>
        <v>0</v>
      </c>
      <c r="AN71" s="17">
        <f t="shared" si="176"/>
        <v>7388</v>
      </c>
      <c r="AP71" s="61"/>
    </row>
    <row r="72" spans="1:42" ht="12.75" customHeight="1" x14ac:dyDescent="0.2">
      <c r="A72" s="149"/>
      <c r="B72" s="137"/>
      <c r="C72" s="11" t="s">
        <v>3</v>
      </c>
      <c r="D72" s="60">
        <v>0</v>
      </c>
      <c r="E72" s="60">
        <v>0</v>
      </c>
      <c r="F72" s="60">
        <v>0</v>
      </c>
      <c r="G72" s="60">
        <v>0</v>
      </c>
      <c r="H72" s="60">
        <v>0</v>
      </c>
      <c r="I72" s="60">
        <v>0</v>
      </c>
      <c r="J72" s="60">
        <v>40600</v>
      </c>
      <c r="K72" s="60">
        <v>44100</v>
      </c>
      <c r="L72" s="60">
        <v>83580</v>
      </c>
      <c r="M72" s="60">
        <v>155120</v>
      </c>
      <c r="N72" s="60">
        <v>147980</v>
      </c>
      <c r="O72" s="60">
        <v>184380</v>
      </c>
      <c r="P72" s="60">
        <v>177345</v>
      </c>
      <c r="Q72" s="60">
        <v>143520</v>
      </c>
      <c r="R72" s="60">
        <v>3720</v>
      </c>
      <c r="S72" s="60">
        <v>0</v>
      </c>
      <c r="T72" s="60">
        <v>0</v>
      </c>
      <c r="U72" s="60">
        <v>0</v>
      </c>
      <c r="V72" s="60">
        <v>0</v>
      </c>
      <c r="W72" s="60">
        <v>0</v>
      </c>
      <c r="X72" s="15">
        <v>0</v>
      </c>
      <c r="Y72" s="15">
        <v>0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0</v>
      </c>
      <c r="AL72" s="15">
        <v>0</v>
      </c>
      <c r="AM72" s="15">
        <f>'Ingreso de Datos 2025'!J14</f>
        <v>0</v>
      </c>
      <c r="AN72" s="18">
        <f t="shared" si="176"/>
        <v>980345</v>
      </c>
      <c r="AP72" s="61"/>
    </row>
    <row r="73" spans="1:42" ht="12.75" customHeight="1" x14ac:dyDescent="0.2">
      <c r="A73" s="149"/>
      <c r="B73" s="136" t="s">
        <v>25</v>
      </c>
      <c r="C73" s="10" t="s">
        <v>0</v>
      </c>
      <c r="D73" s="59">
        <v>0</v>
      </c>
      <c r="E73" s="59">
        <v>0</v>
      </c>
      <c r="F73" s="59">
        <v>0</v>
      </c>
      <c r="G73" s="59">
        <v>0</v>
      </c>
      <c r="H73" s="59">
        <v>0</v>
      </c>
      <c r="I73" s="59">
        <v>0</v>
      </c>
      <c r="J73" s="59">
        <v>0</v>
      </c>
      <c r="K73" s="59">
        <v>0</v>
      </c>
      <c r="L73" s="59">
        <v>0</v>
      </c>
      <c r="M73" s="59">
        <v>0</v>
      </c>
      <c r="N73" s="59">
        <v>0</v>
      </c>
      <c r="O73" s="59">
        <v>0</v>
      </c>
      <c r="P73" s="59">
        <v>213</v>
      </c>
      <c r="Q73" s="59">
        <v>452</v>
      </c>
      <c r="R73" s="59">
        <v>1271</v>
      </c>
      <c r="S73" s="59">
        <v>1378</v>
      </c>
      <c r="T73" s="59">
        <v>631</v>
      </c>
      <c r="U73" s="59">
        <v>5294</v>
      </c>
      <c r="V73" s="59">
        <v>1939</v>
      </c>
      <c r="W73" s="59">
        <v>3972</v>
      </c>
      <c r="X73" s="14">
        <v>1824</v>
      </c>
      <c r="Y73" s="14">
        <v>2075</v>
      </c>
      <c r="Z73" s="14">
        <v>302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f>'Ingreso de Datos 2025'!J15</f>
        <v>0</v>
      </c>
      <c r="AN73" s="17">
        <f t="shared" si="176"/>
        <v>19351</v>
      </c>
      <c r="AP73" s="61"/>
    </row>
    <row r="74" spans="1:42" ht="12.75" customHeight="1" x14ac:dyDescent="0.2">
      <c r="A74" s="149"/>
      <c r="B74" s="137"/>
      <c r="C74" s="11" t="s">
        <v>3</v>
      </c>
      <c r="D74" s="60">
        <v>0</v>
      </c>
      <c r="E74" s="60">
        <v>0</v>
      </c>
      <c r="F74" s="60">
        <v>0</v>
      </c>
      <c r="G74" s="60">
        <v>0</v>
      </c>
      <c r="H74" s="60">
        <v>0</v>
      </c>
      <c r="I74" s="60">
        <v>0</v>
      </c>
      <c r="J74" s="60">
        <v>0</v>
      </c>
      <c r="K74" s="60">
        <v>0</v>
      </c>
      <c r="L74" s="60">
        <v>0</v>
      </c>
      <c r="M74" s="60">
        <v>0</v>
      </c>
      <c r="N74" s="60">
        <v>0</v>
      </c>
      <c r="O74" s="60">
        <v>0</v>
      </c>
      <c r="P74" s="60">
        <v>53060</v>
      </c>
      <c r="Q74" s="60">
        <v>126042</v>
      </c>
      <c r="R74" s="60">
        <v>355267</v>
      </c>
      <c r="S74" s="60">
        <v>397159</v>
      </c>
      <c r="T74" s="60">
        <v>216148</v>
      </c>
      <c r="U74" s="60">
        <v>2015675</v>
      </c>
      <c r="V74" s="60">
        <v>574379</v>
      </c>
      <c r="W74" s="60">
        <v>1804984</v>
      </c>
      <c r="X74" s="15">
        <v>1019955.1</v>
      </c>
      <c r="Y74" s="15">
        <v>1162480.78</v>
      </c>
      <c r="Z74" s="15">
        <v>174548.26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0</v>
      </c>
      <c r="AM74" s="15">
        <f>'Ingreso de Datos 2025'!J16</f>
        <v>0</v>
      </c>
      <c r="AN74" s="18">
        <f t="shared" si="176"/>
        <v>7899698.1399999997</v>
      </c>
      <c r="AP74" s="61"/>
    </row>
    <row r="75" spans="1:42" ht="12.75" customHeight="1" x14ac:dyDescent="0.2">
      <c r="A75" s="149"/>
      <c r="B75" s="136" t="s">
        <v>26</v>
      </c>
      <c r="C75" s="10" t="s">
        <v>0</v>
      </c>
      <c r="D75" s="59">
        <v>0</v>
      </c>
      <c r="E75" s="59">
        <v>0</v>
      </c>
      <c r="F75" s="59">
        <v>0</v>
      </c>
      <c r="G75" s="59">
        <v>0</v>
      </c>
      <c r="H75" s="59">
        <v>0</v>
      </c>
      <c r="I75" s="59">
        <v>0</v>
      </c>
      <c r="J75" s="59">
        <v>0</v>
      </c>
      <c r="K75" s="59">
        <v>0</v>
      </c>
      <c r="L75" s="59">
        <v>0</v>
      </c>
      <c r="M75" s="59">
        <v>0</v>
      </c>
      <c r="N75" s="59">
        <v>0</v>
      </c>
      <c r="O75" s="59">
        <v>0</v>
      </c>
      <c r="P75" s="59">
        <v>0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14">
        <v>0</v>
      </c>
      <c r="Y75" s="14">
        <v>0</v>
      </c>
      <c r="Z75" s="14">
        <v>1748</v>
      </c>
      <c r="AA75" s="14">
        <v>2494</v>
      </c>
      <c r="AB75" s="14">
        <v>1534</v>
      </c>
      <c r="AC75" s="14">
        <v>2098</v>
      </c>
      <c r="AD75" s="14">
        <v>1397</v>
      </c>
      <c r="AE75" s="14">
        <v>1826</v>
      </c>
      <c r="AF75" s="14">
        <v>465</v>
      </c>
      <c r="AG75" s="14">
        <v>635</v>
      </c>
      <c r="AH75" s="14">
        <v>705</v>
      </c>
      <c r="AI75" s="14">
        <v>1572</v>
      </c>
      <c r="AJ75" s="14">
        <v>2283</v>
      </c>
      <c r="AK75" s="14">
        <v>789</v>
      </c>
      <c r="AL75" s="14">
        <v>1020</v>
      </c>
      <c r="AM75" s="14">
        <f>'Ingreso de Datos 2025'!J17</f>
        <v>1</v>
      </c>
      <c r="AN75" s="17">
        <f t="shared" si="176"/>
        <v>18567</v>
      </c>
      <c r="AP75" s="61"/>
    </row>
    <row r="76" spans="1:42" ht="12.75" customHeight="1" x14ac:dyDescent="0.2">
      <c r="A76" s="149"/>
      <c r="B76" s="137"/>
      <c r="C76" s="11" t="s">
        <v>3</v>
      </c>
      <c r="D76" s="60">
        <v>0</v>
      </c>
      <c r="E76" s="60">
        <v>0</v>
      </c>
      <c r="F76" s="60">
        <v>0</v>
      </c>
      <c r="G76" s="60">
        <v>0</v>
      </c>
      <c r="H76" s="60">
        <v>0</v>
      </c>
      <c r="I76" s="60">
        <v>0</v>
      </c>
      <c r="J76" s="60">
        <v>0</v>
      </c>
      <c r="K76" s="60">
        <v>0</v>
      </c>
      <c r="L76" s="60">
        <v>0</v>
      </c>
      <c r="M76" s="60">
        <v>0</v>
      </c>
      <c r="N76" s="60">
        <v>0</v>
      </c>
      <c r="O76" s="60">
        <v>0</v>
      </c>
      <c r="P76" s="60">
        <v>0</v>
      </c>
      <c r="Q76" s="60">
        <v>0</v>
      </c>
      <c r="R76" s="60">
        <v>0</v>
      </c>
      <c r="S76" s="60">
        <v>0</v>
      </c>
      <c r="T76" s="60">
        <v>0</v>
      </c>
      <c r="U76" s="60">
        <v>0</v>
      </c>
      <c r="V76" s="60">
        <v>0</v>
      </c>
      <c r="W76" s="60">
        <v>0</v>
      </c>
      <c r="X76" s="15">
        <v>0</v>
      </c>
      <c r="Y76" s="15">
        <v>0</v>
      </c>
      <c r="Z76" s="15">
        <v>963576.11</v>
      </c>
      <c r="AA76" s="15">
        <v>1754960</v>
      </c>
      <c r="AB76" s="15">
        <v>989247.73562223045</v>
      </c>
      <c r="AC76" s="15">
        <v>1609756.59</v>
      </c>
      <c r="AD76" s="15">
        <v>1153269.5699999998</v>
      </c>
      <c r="AE76" s="15">
        <v>1394822.8369999998</v>
      </c>
      <c r="AF76" s="15">
        <v>399483.48499999999</v>
      </c>
      <c r="AG76" s="15">
        <v>501651.71</v>
      </c>
      <c r="AH76" s="15">
        <v>674180.79</v>
      </c>
      <c r="AI76" s="15">
        <v>1538021.7174999998</v>
      </c>
      <c r="AJ76" s="15">
        <v>2928030.3000000012</v>
      </c>
      <c r="AK76" s="15">
        <v>1321408.8999999999</v>
      </c>
      <c r="AL76" s="15">
        <v>1733200.3800000001</v>
      </c>
      <c r="AM76" s="15">
        <f>'Ingreso de Datos 2025'!J18</f>
        <v>1350</v>
      </c>
      <c r="AN76" s="18">
        <f t="shared" si="176"/>
        <v>16962960.12512223</v>
      </c>
      <c r="AP76" s="61"/>
    </row>
    <row r="77" spans="1:42" ht="12.75" customHeight="1" x14ac:dyDescent="0.2">
      <c r="A77" s="149"/>
      <c r="B77" s="136" t="s">
        <v>67</v>
      </c>
      <c r="C77" s="10" t="s">
        <v>0</v>
      </c>
      <c r="D77" s="59">
        <v>0</v>
      </c>
      <c r="E77" s="59">
        <v>0</v>
      </c>
      <c r="F77" s="59">
        <v>0</v>
      </c>
      <c r="G77" s="59">
        <v>0</v>
      </c>
      <c r="H77" s="59">
        <v>0</v>
      </c>
      <c r="I77" s="59">
        <v>0</v>
      </c>
      <c r="J77" s="59">
        <v>0</v>
      </c>
      <c r="K77" s="59">
        <v>0</v>
      </c>
      <c r="L77" s="59">
        <v>0</v>
      </c>
      <c r="M77" s="59">
        <v>0</v>
      </c>
      <c r="N77" s="59">
        <v>0</v>
      </c>
      <c r="O77" s="59">
        <v>0</v>
      </c>
      <c r="P77" s="59">
        <v>0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225</v>
      </c>
      <c r="AE77" s="17">
        <v>355</v>
      </c>
      <c r="AF77" s="17">
        <v>593</v>
      </c>
      <c r="AG77" s="17">
        <v>76</v>
      </c>
      <c r="AH77" s="17">
        <v>35</v>
      </c>
      <c r="AI77" s="17">
        <v>62</v>
      </c>
      <c r="AJ77" s="17">
        <v>0</v>
      </c>
      <c r="AK77" s="17">
        <v>2</v>
      </c>
      <c r="AL77" s="17">
        <v>1</v>
      </c>
      <c r="AM77" s="17">
        <f>'Ingreso de Datos 2025'!J19</f>
        <v>0</v>
      </c>
      <c r="AN77" s="17">
        <f t="shared" ref="AN77:AN80" si="177">SUM(D77:AM77)</f>
        <v>1349</v>
      </c>
      <c r="AP77" s="61"/>
    </row>
    <row r="78" spans="1:42" ht="12.75" customHeight="1" x14ac:dyDescent="0.2">
      <c r="A78" s="149"/>
      <c r="B78" s="147"/>
      <c r="C78" s="11" t="s">
        <v>3</v>
      </c>
      <c r="D78" s="60">
        <v>0</v>
      </c>
      <c r="E78" s="60">
        <v>0</v>
      </c>
      <c r="F78" s="60">
        <v>0</v>
      </c>
      <c r="G78" s="60">
        <v>0</v>
      </c>
      <c r="H78" s="60">
        <v>0</v>
      </c>
      <c r="I78" s="60">
        <v>0</v>
      </c>
      <c r="J78" s="60">
        <v>0</v>
      </c>
      <c r="K78" s="60">
        <v>0</v>
      </c>
      <c r="L78" s="60">
        <v>0</v>
      </c>
      <c r="M78" s="60">
        <v>0</v>
      </c>
      <c r="N78" s="60">
        <v>0</v>
      </c>
      <c r="O78" s="60">
        <v>0</v>
      </c>
      <c r="P78" s="60">
        <v>0</v>
      </c>
      <c r="Q78" s="60">
        <v>0</v>
      </c>
      <c r="R78" s="60">
        <v>0</v>
      </c>
      <c r="S78" s="60">
        <v>0</v>
      </c>
      <c r="T78" s="60">
        <v>0</v>
      </c>
      <c r="U78" s="60">
        <v>0</v>
      </c>
      <c r="V78" s="60">
        <v>0</v>
      </c>
      <c r="W78" s="60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0</v>
      </c>
      <c r="AC78" s="15">
        <v>0</v>
      </c>
      <c r="AD78" s="15">
        <v>268880.21999999997</v>
      </c>
      <c r="AE78" s="18">
        <v>395485.4</v>
      </c>
      <c r="AF78" s="18">
        <v>430513.11000000004</v>
      </c>
      <c r="AG78" s="18">
        <v>55985.103000000003</v>
      </c>
      <c r="AH78" s="18">
        <v>49860.982999999993</v>
      </c>
      <c r="AI78" s="18">
        <v>81799.09</v>
      </c>
      <c r="AJ78" s="18">
        <v>54435.170000000006</v>
      </c>
      <c r="AK78" s="18">
        <v>87551.245000000039</v>
      </c>
      <c r="AL78" s="18">
        <v>40993.979999999996</v>
      </c>
      <c r="AM78" s="18">
        <f>'Ingreso de Datos 2025'!J20</f>
        <v>0</v>
      </c>
      <c r="AN78" s="18">
        <f t="shared" si="177"/>
        <v>1465504.3010000002</v>
      </c>
      <c r="AP78" s="61"/>
    </row>
    <row r="79" spans="1:42" ht="12.75" customHeight="1" x14ac:dyDescent="0.2">
      <c r="A79" s="150" t="s">
        <v>44</v>
      </c>
      <c r="B79" s="136" t="s">
        <v>57</v>
      </c>
      <c r="C79" s="10" t="s">
        <v>0</v>
      </c>
      <c r="D79" s="14">
        <v>1527</v>
      </c>
      <c r="E79" s="14">
        <v>1894</v>
      </c>
      <c r="F79" s="14">
        <v>1754</v>
      </c>
      <c r="G79" s="14">
        <v>1994</v>
      </c>
      <c r="H79" s="14">
        <v>1775</v>
      </c>
      <c r="I79" s="14">
        <v>1207</v>
      </c>
      <c r="J79" s="14">
        <v>1409</v>
      </c>
      <c r="K79" s="14">
        <v>1035</v>
      </c>
      <c r="L79" s="14">
        <v>1100</v>
      </c>
      <c r="M79" s="14">
        <v>687</v>
      </c>
      <c r="N79" s="14">
        <v>820</v>
      </c>
      <c r="O79" s="14">
        <v>681</v>
      </c>
      <c r="P79" s="14">
        <v>397</v>
      </c>
      <c r="Q79" s="14">
        <v>274</v>
      </c>
      <c r="R79" s="14">
        <v>0</v>
      </c>
      <c r="S79" s="14">
        <v>0</v>
      </c>
      <c r="T79" s="14">
        <v>0</v>
      </c>
      <c r="U79" s="14">
        <v>0</v>
      </c>
      <c r="V79" s="14">
        <v>0</v>
      </c>
      <c r="W79" s="14">
        <v>0</v>
      </c>
      <c r="X79" s="14">
        <v>0</v>
      </c>
      <c r="Y79" s="14">
        <v>0</v>
      </c>
      <c r="Z79" s="14">
        <v>0</v>
      </c>
      <c r="AA79" s="14">
        <v>0</v>
      </c>
      <c r="AB79" s="14">
        <v>0</v>
      </c>
      <c r="AC79" s="14">
        <v>0</v>
      </c>
      <c r="AD79" s="14">
        <v>0</v>
      </c>
      <c r="AE79" s="14">
        <v>0</v>
      </c>
      <c r="AF79" s="14">
        <v>0</v>
      </c>
      <c r="AG79" s="14">
        <v>0</v>
      </c>
      <c r="AH79" s="14">
        <v>0</v>
      </c>
      <c r="AI79" s="14">
        <v>0</v>
      </c>
      <c r="AJ79" s="14">
        <v>0</v>
      </c>
      <c r="AK79" s="14">
        <v>0</v>
      </c>
      <c r="AL79" s="14">
        <v>0</v>
      </c>
      <c r="AM79" s="14">
        <f>'Ingreso de Datos 2025'!J21</f>
        <v>0</v>
      </c>
      <c r="AN79" s="17">
        <f t="shared" si="177"/>
        <v>16554</v>
      </c>
      <c r="AP79" s="61"/>
    </row>
    <row r="80" spans="1:42" ht="12.75" customHeight="1" x14ac:dyDescent="0.2">
      <c r="A80" s="150"/>
      <c r="B80" s="137"/>
      <c r="C80" s="11" t="s">
        <v>3</v>
      </c>
      <c r="D80" s="15">
        <v>206220</v>
      </c>
      <c r="E80" s="15">
        <v>250410</v>
      </c>
      <c r="F80" s="15">
        <v>231540</v>
      </c>
      <c r="G80" s="15">
        <v>255210</v>
      </c>
      <c r="H80" s="15">
        <v>216150</v>
      </c>
      <c r="I80" s="15">
        <v>145270</v>
      </c>
      <c r="J80" s="15">
        <v>160960</v>
      </c>
      <c r="K80" s="15">
        <v>118760</v>
      </c>
      <c r="L80" s="15">
        <v>126580</v>
      </c>
      <c r="M80" s="15">
        <v>78260</v>
      </c>
      <c r="N80" s="15">
        <v>94660</v>
      </c>
      <c r="O80" s="15">
        <v>82160</v>
      </c>
      <c r="P80" s="15">
        <v>46290</v>
      </c>
      <c r="Q80" s="15">
        <v>29490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0</v>
      </c>
      <c r="AL80" s="15">
        <v>0</v>
      </c>
      <c r="AM80" s="15">
        <f>'Ingreso de Datos 2025'!J22</f>
        <v>0</v>
      </c>
      <c r="AN80" s="18">
        <f t="shared" si="177"/>
        <v>2041960</v>
      </c>
      <c r="AP80" s="61"/>
    </row>
    <row r="81" spans="1:42" ht="12.75" customHeight="1" x14ac:dyDescent="0.2">
      <c r="A81" s="150"/>
      <c r="B81" s="136" t="s">
        <v>37</v>
      </c>
      <c r="C81" s="10" t="s">
        <v>0</v>
      </c>
      <c r="D81" s="59">
        <v>750</v>
      </c>
      <c r="E81" s="59">
        <v>850</v>
      </c>
      <c r="F81" s="59">
        <v>1000</v>
      </c>
      <c r="G81" s="59">
        <v>915</v>
      </c>
      <c r="H81" s="59">
        <v>922</v>
      </c>
      <c r="I81" s="59">
        <v>1233</v>
      </c>
      <c r="J81" s="59">
        <v>1000</v>
      </c>
      <c r="K81" s="59">
        <v>936</v>
      </c>
      <c r="L81" s="59">
        <v>875</v>
      </c>
      <c r="M81" s="59">
        <v>710</v>
      </c>
      <c r="N81" s="59">
        <v>342</v>
      </c>
      <c r="O81" s="59">
        <v>649</v>
      </c>
      <c r="P81" s="59">
        <v>2193</v>
      </c>
      <c r="Q81" s="59">
        <v>653</v>
      </c>
      <c r="R81" s="59">
        <v>113</v>
      </c>
      <c r="S81" s="59">
        <v>348</v>
      </c>
      <c r="T81" s="59">
        <v>114</v>
      </c>
      <c r="U81" s="59">
        <v>0</v>
      </c>
      <c r="V81" s="59">
        <v>0</v>
      </c>
      <c r="W81" s="59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14">
        <v>0</v>
      </c>
      <c r="AF81" s="14">
        <v>0</v>
      </c>
      <c r="AG81" s="14">
        <v>0</v>
      </c>
      <c r="AH81" s="14">
        <v>0</v>
      </c>
      <c r="AI81" s="14">
        <v>0</v>
      </c>
      <c r="AJ81" s="14">
        <v>0</v>
      </c>
      <c r="AK81" s="14">
        <v>0</v>
      </c>
      <c r="AL81" s="14">
        <v>0</v>
      </c>
      <c r="AM81" s="14">
        <f>'Ingreso de Datos 2025'!J23</f>
        <v>0</v>
      </c>
      <c r="AN81" s="17">
        <f t="shared" si="176"/>
        <v>13603</v>
      </c>
      <c r="AP81" s="61"/>
    </row>
    <row r="82" spans="1:42" ht="12.75" customHeight="1" x14ac:dyDescent="0.2">
      <c r="A82" s="150"/>
      <c r="B82" s="137"/>
      <c r="C82" s="11" t="s">
        <v>3</v>
      </c>
      <c r="D82" s="60">
        <v>60000</v>
      </c>
      <c r="E82" s="60">
        <v>68000</v>
      </c>
      <c r="F82" s="60">
        <v>80000</v>
      </c>
      <c r="G82" s="60">
        <v>73200</v>
      </c>
      <c r="H82" s="60">
        <v>82980</v>
      </c>
      <c r="I82" s="60">
        <v>110970</v>
      </c>
      <c r="J82" s="60">
        <v>90000</v>
      </c>
      <c r="K82" s="60">
        <v>84240</v>
      </c>
      <c r="L82" s="60">
        <v>78750</v>
      </c>
      <c r="M82" s="60">
        <v>63900</v>
      </c>
      <c r="N82" s="60">
        <v>30780</v>
      </c>
      <c r="O82" s="60">
        <v>58410</v>
      </c>
      <c r="P82" s="60">
        <v>196200</v>
      </c>
      <c r="Q82" s="60">
        <v>58770</v>
      </c>
      <c r="R82" s="60">
        <v>10170</v>
      </c>
      <c r="S82" s="60">
        <v>22620</v>
      </c>
      <c r="T82" s="60">
        <v>7410</v>
      </c>
      <c r="U82" s="60">
        <v>0</v>
      </c>
      <c r="V82" s="60">
        <v>0</v>
      </c>
      <c r="W82" s="60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0</v>
      </c>
      <c r="AM82" s="15">
        <f>'Ingreso de Datos 2025'!J24</f>
        <v>0</v>
      </c>
      <c r="AN82" s="18">
        <f t="shared" si="176"/>
        <v>1176400</v>
      </c>
      <c r="AP82" s="61"/>
    </row>
    <row r="83" spans="1:42" ht="12.75" customHeight="1" x14ac:dyDescent="0.2">
      <c r="A83" s="150"/>
      <c r="B83" s="136" t="s">
        <v>58</v>
      </c>
      <c r="C83" s="10" t="s">
        <v>0</v>
      </c>
      <c r="D83" s="59">
        <v>0</v>
      </c>
      <c r="E83" s="59">
        <v>0</v>
      </c>
      <c r="F83" s="59">
        <v>0</v>
      </c>
      <c r="G83" s="59">
        <v>0</v>
      </c>
      <c r="H83" s="59">
        <v>0</v>
      </c>
      <c r="I83" s="59">
        <v>0</v>
      </c>
      <c r="J83" s="59">
        <v>0</v>
      </c>
      <c r="K83" s="59">
        <v>0</v>
      </c>
      <c r="L83" s="59">
        <v>0</v>
      </c>
      <c r="M83" s="59">
        <v>4</v>
      </c>
      <c r="N83" s="59">
        <v>3</v>
      </c>
      <c r="O83" s="59">
        <v>4</v>
      </c>
      <c r="P83" s="59">
        <v>3</v>
      </c>
      <c r="Q83" s="59">
        <v>63</v>
      </c>
      <c r="R83" s="59">
        <v>89</v>
      </c>
      <c r="S83" s="59">
        <v>117</v>
      </c>
      <c r="T83" s="59">
        <v>101</v>
      </c>
      <c r="U83" s="59">
        <v>110</v>
      </c>
      <c r="V83" s="59">
        <v>75</v>
      </c>
      <c r="W83" s="59">
        <v>60</v>
      </c>
      <c r="X83" s="14">
        <v>7</v>
      </c>
      <c r="Y83" s="14">
        <v>16</v>
      </c>
      <c r="Z83" s="14">
        <v>11</v>
      </c>
      <c r="AA83" s="14">
        <v>15</v>
      </c>
      <c r="AB83" s="14">
        <v>16</v>
      </c>
      <c r="AC83" s="14">
        <v>49</v>
      </c>
      <c r="AD83" s="14">
        <v>7</v>
      </c>
      <c r="AE83" s="14">
        <v>15</v>
      </c>
      <c r="AF83" s="14">
        <v>43</v>
      </c>
      <c r="AG83" s="14">
        <v>63</v>
      </c>
      <c r="AH83" s="14">
        <v>67</v>
      </c>
      <c r="AI83" s="14">
        <v>164</v>
      </c>
      <c r="AJ83" s="14">
        <v>156</v>
      </c>
      <c r="AK83" s="14">
        <v>133</v>
      </c>
      <c r="AL83" s="14">
        <v>103</v>
      </c>
      <c r="AM83" s="14">
        <f>'Ingreso de Datos 2025'!J25</f>
        <v>35</v>
      </c>
      <c r="AN83" s="17">
        <f t="shared" si="176"/>
        <v>1529</v>
      </c>
      <c r="AP83" s="61"/>
    </row>
    <row r="84" spans="1:42" ht="12.75" customHeight="1" x14ac:dyDescent="0.2">
      <c r="A84" s="150"/>
      <c r="B84" s="137"/>
      <c r="C84" s="11" t="s">
        <v>3</v>
      </c>
      <c r="D84" s="60">
        <v>0</v>
      </c>
      <c r="E84" s="60">
        <v>0</v>
      </c>
      <c r="F84" s="60">
        <v>0</v>
      </c>
      <c r="G84" s="60">
        <v>0</v>
      </c>
      <c r="H84" s="60">
        <v>0</v>
      </c>
      <c r="I84" s="60">
        <v>0</v>
      </c>
      <c r="J84" s="60">
        <v>0</v>
      </c>
      <c r="K84" s="60">
        <v>0</v>
      </c>
      <c r="L84" s="60">
        <v>0</v>
      </c>
      <c r="M84" s="60">
        <v>420</v>
      </c>
      <c r="N84" s="60">
        <v>330</v>
      </c>
      <c r="O84" s="60">
        <v>380</v>
      </c>
      <c r="P84" s="60">
        <v>400</v>
      </c>
      <c r="Q84" s="60">
        <v>8466</v>
      </c>
      <c r="R84" s="60">
        <v>8630</v>
      </c>
      <c r="S84" s="60">
        <v>12526</v>
      </c>
      <c r="T84" s="60">
        <v>10560</v>
      </c>
      <c r="U84" s="60">
        <v>10848</v>
      </c>
      <c r="V84" s="60">
        <v>10029.9</v>
      </c>
      <c r="W84" s="60">
        <v>8058.39</v>
      </c>
      <c r="X84" s="15">
        <v>1108</v>
      </c>
      <c r="Y84" s="15">
        <v>3196</v>
      </c>
      <c r="Z84" s="15">
        <v>2164.3000000000002</v>
      </c>
      <c r="AA84" s="15">
        <v>3749.6400000000003</v>
      </c>
      <c r="AB84" s="15">
        <v>4375</v>
      </c>
      <c r="AC84" s="15">
        <v>14502.63</v>
      </c>
      <c r="AD84" s="15">
        <v>1843</v>
      </c>
      <c r="AE84" s="15">
        <v>5251</v>
      </c>
      <c r="AF84" s="15">
        <v>14931</v>
      </c>
      <c r="AG84" s="15">
        <v>21791</v>
      </c>
      <c r="AH84" s="15">
        <v>23226</v>
      </c>
      <c r="AI84" s="15">
        <v>56547</v>
      </c>
      <c r="AJ84" s="15">
        <v>54516</v>
      </c>
      <c r="AK84" s="15">
        <v>45587</v>
      </c>
      <c r="AL84" s="15">
        <v>34662</v>
      </c>
      <c r="AM84" s="15">
        <f>'Ingreso de Datos 2025'!J26</f>
        <v>11008</v>
      </c>
      <c r="AN84" s="18">
        <f t="shared" si="176"/>
        <v>369105.86</v>
      </c>
      <c r="AP84" s="61"/>
    </row>
    <row r="85" spans="1:42" ht="12.75" customHeight="1" x14ac:dyDescent="0.2">
      <c r="A85" s="150"/>
      <c r="B85" s="136" t="s">
        <v>28</v>
      </c>
      <c r="C85" s="10" t="s">
        <v>0</v>
      </c>
      <c r="D85" s="59">
        <v>0</v>
      </c>
      <c r="E85" s="59">
        <v>0</v>
      </c>
      <c r="F85" s="59">
        <v>0</v>
      </c>
      <c r="G85" s="59">
        <v>0</v>
      </c>
      <c r="H85" s="59">
        <v>0</v>
      </c>
      <c r="I85" s="59">
        <v>0</v>
      </c>
      <c r="J85" s="59">
        <v>0</v>
      </c>
      <c r="K85" s="59">
        <v>0</v>
      </c>
      <c r="L85" s="59">
        <v>0</v>
      </c>
      <c r="M85" s="59">
        <v>0</v>
      </c>
      <c r="N85" s="59">
        <v>0</v>
      </c>
      <c r="O85" s="59">
        <v>0</v>
      </c>
      <c r="P85" s="59">
        <v>0</v>
      </c>
      <c r="Q85" s="59">
        <v>0</v>
      </c>
      <c r="R85" s="59">
        <v>2248</v>
      </c>
      <c r="S85" s="59">
        <v>3576</v>
      </c>
      <c r="T85" s="59">
        <v>3267</v>
      </c>
      <c r="U85" s="59">
        <v>3519</v>
      </c>
      <c r="V85" s="59">
        <v>1139</v>
      </c>
      <c r="W85" s="59">
        <v>510</v>
      </c>
      <c r="X85" s="14">
        <v>454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f>'Ingreso de Datos 2025'!J27</f>
        <v>0</v>
      </c>
      <c r="AN85" s="17">
        <f t="shared" si="176"/>
        <v>14713</v>
      </c>
      <c r="AP85" s="61"/>
    </row>
    <row r="86" spans="1:42" ht="12.75" customHeight="1" x14ac:dyDescent="0.2">
      <c r="A86" s="150"/>
      <c r="B86" s="137"/>
      <c r="C86" s="11" t="s">
        <v>3</v>
      </c>
      <c r="D86" s="60">
        <v>0</v>
      </c>
      <c r="E86" s="60">
        <v>0</v>
      </c>
      <c r="F86" s="60">
        <v>0</v>
      </c>
      <c r="G86" s="60">
        <v>0</v>
      </c>
      <c r="H86" s="60">
        <v>0</v>
      </c>
      <c r="I86" s="60">
        <v>0</v>
      </c>
      <c r="J86" s="60">
        <v>0</v>
      </c>
      <c r="K86" s="60">
        <v>0</v>
      </c>
      <c r="L86" s="60">
        <v>0</v>
      </c>
      <c r="M86" s="60">
        <v>0</v>
      </c>
      <c r="N86" s="60">
        <v>0</v>
      </c>
      <c r="O86" s="60">
        <v>0</v>
      </c>
      <c r="P86" s="60">
        <v>0</v>
      </c>
      <c r="Q86" s="60">
        <v>0</v>
      </c>
      <c r="R86" s="60">
        <v>250770</v>
      </c>
      <c r="S86" s="60">
        <v>392833</v>
      </c>
      <c r="T86" s="60">
        <v>351367</v>
      </c>
      <c r="U86" s="60">
        <v>472798</v>
      </c>
      <c r="V86" s="60">
        <v>171480</v>
      </c>
      <c r="W86" s="60">
        <v>89375</v>
      </c>
      <c r="X86" s="15">
        <v>79500</v>
      </c>
      <c r="Y86" s="15">
        <v>0</v>
      </c>
      <c r="Z86" s="15">
        <v>0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0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f>'Ingreso de Datos 2025'!J28</f>
        <v>0</v>
      </c>
      <c r="AN86" s="18">
        <f t="shared" si="176"/>
        <v>1808123</v>
      </c>
      <c r="AP86" s="61"/>
    </row>
    <row r="87" spans="1:42" ht="12.75" customHeight="1" x14ac:dyDescent="0.2">
      <c r="A87" s="150"/>
      <c r="B87" s="136" t="s">
        <v>29</v>
      </c>
      <c r="C87" s="10" t="s">
        <v>0</v>
      </c>
      <c r="D87" s="59">
        <v>0</v>
      </c>
      <c r="E87" s="59">
        <v>0</v>
      </c>
      <c r="F87" s="59">
        <v>0</v>
      </c>
      <c r="G87" s="59">
        <v>0</v>
      </c>
      <c r="H87" s="59">
        <v>0</v>
      </c>
      <c r="I87" s="59">
        <v>0</v>
      </c>
      <c r="J87" s="59">
        <v>0</v>
      </c>
      <c r="K87" s="59">
        <v>0</v>
      </c>
      <c r="L87" s="59">
        <v>0</v>
      </c>
      <c r="M87" s="59">
        <v>0</v>
      </c>
      <c r="N87" s="59">
        <v>0</v>
      </c>
      <c r="O87" s="59">
        <v>0</v>
      </c>
      <c r="P87" s="59">
        <v>0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3042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f>'Ingreso de Datos 2025'!J29</f>
        <v>0</v>
      </c>
      <c r="AN87" s="17">
        <f t="shared" si="176"/>
        <v>3042</v>
      </c>
      <c r="AP87" s="61"/>
    </row>
    <row r="88" spans="1:42" ht="12.75" customHeight="1" x14ac:dyDescent="0.2">
      <c r="A88" s="150"/>
      <c r="B88" s="137"/>
      <c r="C88" s="11" t="s">
        <v>3</v>
      </c>
      <c r="D88" s="60">
        <v>0</v>
      </c>
      <c r="E88" s="60">
        <v>0</v>
      </c>
      <c r="F88" s="60">
        <v>0</v>
      </c>
      <c r="G88" s="60">
        <v>0</v>
      </c>
      <c r="H88" s="60">
        <v>0</v>
      </c>
      <c r="I88" s="60">
        <v>0</v>
      </c>
      <c r="J88" s="60">
        <v>0</v>
      </c>
      <c r="K88" s="60">
        <v>0</v>
      </c>
      <c r="L88" s="60">
        <v>0</v>
      </c>
      <c r="M88" s="60">
        <v>0</v>
      </c>
      <c r="N88" s="60">
        <v>0</v>
      </c>
      <c r="O88" s="60">
        <v>0</v>
      </c>
      <c r="P88" s="60">
        <v>0</v>
      </c>
      <c r="Q88" s="60">
        <v>0</v>
      </c>
      <c r="R88" s="60">
        <v>0</v>
      </c>
      <c r="S88" s="60">
        <v>0</v>
      </c>
      <c r="T88" s="60">
        <v>0</v>
      </c>
      <c r="U88" s="60">
        <v>0</v>
      </c>
      <c r="V88" s="60">
        <v>0</v>
      </c>
      <c r="W88" s="60">
        <v>1160680</v>
      </c>
      <c r="X88" s="15">
        <v>0</v>
      </c>
      <c r="Y88" s="15">
        <v>0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v>0</v>
      </c>
      <c r="AM88" s="15">
        <f>'Ingreso de Datos 2025'!J30</f>
        <v>0</v>
      </c>
      <c r="AN88" s="18">
        <f t="shared" si="176"/>
        <v>1160680</v>
      </c>
      <c r="AP88" s="61"/>
    </row>
    <row r="89" spans="1:42" ht="21" customHeight="1" x14ac:dyDescent="0.2">
      <c r="A89" s="150"/>
      <c r="B89" s="136" t="s">
        <v>59</v>
      </c>
      <c r="C89" s="10" t="s">
        <v>0</v>
      </c>
      <c r="D89" s="59">
        <v>0</v>
      </c>
      <c r="E89" s="59">
        <v>0</v>
      </c>
      <c r="F89" s="59">
        <v>0</v>
      </c>
      <c r="G89" s="59">
        <v>0</v>
      </c>
      <c r="H89" s="59">
        <v>0</v>
      </c>
      <c r="I89" s="59">
        <v>0</v>
      </c>
      <c r="J89" s="59">
        <v>0</v>
      </c>
      <c r="K89" s="59">
        <v>0</v>
      </c>
      <c r="L89" s="59">
        <v>0</v>
      </c>
      <c r="M89" s="59">
        <v>0</v>
      </c>
      <c r="N89" s="59">
        <v>0</v>
      </c>
      <c r="O89" s="59">
        <v>0</v>
      </c>
      <c r="P89" s="59">
        <v>0</v>
      </c>
      <c r="Q89" s="59">
        <v>0</v>
      </c>
      <c r="R89" s="59">
        <v>0</v>
      </c>
      <c r="S89" s="59">
        <v>0</v>
      </c>
      <c r="T89" s="59">
        <v>0</v>
      </c>
      <c r="U89" s="59">
        <v>0</v>
      </c>
      <c r="V89" s="59">
        <v>0</v>
      </c>
      <c r="W89" s="59">
        <v>0</v>
      </c>
      <c r="X89" s="14">
        <v>0</v>
      </c>
      <c r="Y89" s="14">
        <v>1423</v>
      </c>
      <c r="Z89" s="14">
        <v>2278</v>
      </c>
      <c r="AA89" s="14">
        <v>3258</v>
      </c>
      <c r="AB89" s="14">
        <v>2332</v>
      </c>
      <c r="AC89" s="14">
        <v>2446</v>
      </c>
      <c r="AD89" s="14">
        <v>1554</v>
      </c>
      <c r="AE89" s="14">
        <v>1071</v>
      </c>
      <c r="AF89" s="14">
        <v>950</v>
      </c>
      <c r="AG89" s="14">
        <v>872</v>
      </c>
      <c r="AH89" s="14">
        <v>988</v>
      </c>
      <c r="AI89" s="14">
        <v>868</v>
      </c>
      <c r="AJ89" s="14">
        <v>897</v>
      </c>
      <c r="AK89" s="14">
        <v>1191</v>
      </c>
      <c r="AL89" s="14">
        <v>1161</v>
      </c>
      <c r="AM89" s="14">
        <f>'Ingreso de Datos 2025'!J31</f>
        <v>0</v>
      </c>
      <c r="AN89" s="17">
        <f t="shared" si="176"/>
        <v>21289</v>
      </c>
      <c r="AP89" s="61"/>
    </row>
    <row r="90" spans="1:42" ht="21" customHeight="1" x14ac:dyDescent="0.2">
      <c r="A90" s="150"/>
      <c r="B90" s="137"/>
      <c r="C90" s="11" t="s">
        <v>3</v>
      </c>
      <c r="D90" s="60">
        <v>0</v>
      </c>
      <c r="E90" s="60">
        <v>0</v>
      </c>
      <c r="F90" s="60">
        <v>0</v>
      </c>
      <c r="G90" s="60">
        <v>0</v>
      </c>
      <c r="H90" s="60">
        <v>0</v>
      </c>
      <c r="I90" s="60">
        <v>0</v>
      </c>
      <c r="J90" s="60">
        <v>0</v>
      </c>
      <c r="K90" s="60">
        <v>0</v>
      </c>
      <c r="L90" s="60">
        <v>0</v>
      </c>
      <c r="M90" s="60">
        <v>0</v>
      </c>
      <c r="N90" s="60">
        <v>0</v>
      </c>
      <c r="O90" s="60">
        <v>0</v>
      </c>
      <c r="P90" s="60">
        <v>0</v>
      </c>
      <c r="Q90" s="60">
        <v>0</v>
      </c>
      <c r="R90" s="60">
        <v>0</v>
      </c>
      <c r="S90" s="60">
        <v>0</v>
      </c>
      <c r="T90" s="60">
        <v>0</v>
      </c>
      <c r="U90" s="60">
        <v>0</v>
      </c>
      <c r="V90" s="60">
        <v>0</v>
      </c>
      <c r="W90" s="60">
        <v>0</v>
      </c>
      <c r="X90" s="15">
        <v>0</v>
      </c>
      <c r="Y90" s="15">
        <v>376990</v>
      </c>
      <c r="Z90" s="15">
        <v>646629.98999999987</v>
      </c>
      <c r="AA90" s="15">
        <v>1091750</v>
      </c>
      <c r="AB90" s="15">
        <v>777100</v>
      </c>
      <c r="AC90" s="15">
        <v>891580</v>
      </c>
      <c r="AD90" s="15">
        <v>601730</v>
      </c>
      <c r="AE90" s="15">
        <v>423240</v>
      </c>
      <c r="AF90" s="15">
        <v>378118</v>
      </c>
      <c r="AG90" s="15">
        <v>369950</v>
      </c>
      <c r="AH90" s="15">
        <v>399860</v>
      </c>
      <c r="AI90" s="15">
        <v>398160</v>
      </c>
      <c r="AJ90" s="15">
        <v>411300</v>
      </c>
      <c r="AK90" s="15">
        <v>589450</v>
      </c>
      <c r="AL90" s="15">
        <v>583730</v>
      </c>
      <c r="AM90" s="15">
        <f>'Ingreso de Datos 2025'!J32</f>
        <v>0</v>
      </c>
      <c r="AN90" s="18">
        <f t="shared" si="176"/>
        <v>7939587.9900000002</v>
      </c>
      <c r="AP90" s="61"/>
    </row>
    <row r="91" spans="1:42" ht="12.75" customHeight="1" x14ac:dyDescent="0.2">
      <c r="A91" s="150"/>
      <c r="B91" s="136" t="s">
        <v>60</v>
      </c>
      <c r="C91" s="10" t="s">
        <v>0</v>
      </c>
      <c r="D91" s="59">
        <v>0</v>
      </c>
      <c r="E91" s="59">
        <v>0</v>
      </c>
      <c r="F91" s="59">
        <v>0</v>
      </c>
      <c r="G91" s="59">
        <v>0</v>
      </c>
      <c r="H91" s="59">
        <v>0</v>
      </c>
      <c r="I91" s="59">
        <v>0</v>
      </c>
      <c r="J91" s="59">
        <v>0</v>
      </c>
      <c r="K91" s="59">
        <v>0</v>
      </c>
      <c r="L91" s="59">
        <v>0</v>
      </c>
      <c r="M91" s="59">
        <v>0</v>
      </c>
      <c r="N91" s="59">
        <v>0</v>
      </c>
      <c r="O91" s="59">
        <v>0</v>
      </c>
      <c r="P91" s="59">
        <v>0</v>
      </c>
      <c r="Q91" s="59">
        <v>0</v>
      </c>
      <c r="R91" s="59">
        <v>0</v>
      </c>
      <c r="S91" s="59">
        <v>0</v>
      </c>
      <c r="T91" s="59">
        <v>0</v>
      </c>
      <c r="U91" s="59">
        <v>0</v>
      </c>
      <c r="V91" s="59">
        <v>0</v>
      </c>
      <c r="W91" s="59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5361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f>'Ingreso de Datos 2025'!J33</f>
        <v>0</v>
      </c>
      <c r="AN91" s="17">
        <f t="shared" si="176"/>
        <v>5361</v>
      </c>
      <c r="AP91" s="61"/>
    </row>
    <row r="92" spans="1:42" ht="12.75" customHeight="1" x14ac:dyDescent="0.2">
      <c r="A92" s="150"/>
      <c r="B92" s="137"/>
      <c r="C92" s="11" t="s">
        <v>3</v>
      </c>
      <c r="D92" s="60">
        <v>0</v>
      </c>
      <c r="E92" s="60">
        <v>0</v>
      </c>
      <c r="F92" s="60">
        <v>0</v>
      </c>
      <c r="G92" s="60">
        <v>0</v>
      </c>
      <c r="H92" s="60">
        <v>0</v>
      </c>
      <c r="I92" s="60">
        <v>0</v>
      </c>
      <c r="J92" s="60">
        <v>0</v>
      </c>
      <c r="K92" s="60">
        <v>0</v>
      </c>
      <c r="L92" s="60">
        <v>0</v>
      </c>
      <c r="M92" s="60">
        <v>0</v>
      </c>
      <c r="N92" s="60">
        <v>0</v>
      </c>
      <c r="O92" s="60">
        <v>0</v>
      </c>
      <c r="P92" s="60">
        <v>0</v>
      </c>
      <c r="Q92" s="60">
        <v>0</v>
      </c>
      <c r="R92" s="60">
        <v>0</v>
      </c>
      <c r="S92" s="60">
        <v>0</v>
      </c>
      <c r="T92" s="60">
        <v>0</v>
      </c>
      <c r="U92" s="60">
        <v>0</v>
      </c>
      <c r="V92" s="60">
        <v>0</v>
      </c>
      <c r="W92" s="60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2230176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0</v>
      </c>
      <c r="AM92" s="15">
        <f>'Ingreso de Datos 2025'!J34</f>
        <v>0</v>
      </c>
      <c r="AN92" s="18">
        <f t="shared" si="176"/>
        <v>2230176</v>
      </c>
      <c r="AP92" s="61"/>
    </row>
    <row r="93" spans="1:42" ht="18.75" customHeight="1" x14ac:dyDescent="0.2">
      <c r="A93" s="150"/>
      <c r="B93" s="136" t="s">
        <v>39</v>
      </c>
      <c r="C93" s="10" t="s">
        <v>0</v>
      </c>
      <c r="D93" s="59">
        <v>0</v>
      </c>
      <c r="E93" s="59">
        <v>0</v>
      </c>
      <c r="F93" s="59">
        <v>0</v>
      </c>
      <c r="G93" s="59">
        <v>0</v>
      </c>
      <c r="H93" s="59">
        <v>0</v>
      </c>
      <c r="I93" s="59">
        <v>0</v>
      </c>
      <c r="J93" s="59">
        <v>0</v>
      </c>
      <c r="K93" s="59">
        <v>0</v>
      </c>
      <c r="L93" s="59">
        <v>0</v>
      </c>
      <c r="M93" s="59">
        <v>0</v>
      </c>
      <c r="N93" s="59">
        <v>0</v>
      </c>
      <c r="O93" s="59">
        <v>0</v>
      </c>
      <c r="P93" s="59">
        <v>0</v>
      </c>
      <c r="Q93" s="59">
        <v>0</v>
      </c>
      <c r="R93" s="59">
        <v>0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4556</v>
      </c>
      <c r="AE93" s="14">
        <v>2759</v>
      </c>
      <c r="AF93" s="14">
        <v>2143</v>
      </c>
      <c r="AG93" s="14">
        <v>4141</v>
      </c>
      <c r="AH93" s="14">
        <v>5040</v>
      </c>
      <c r="AI93" s="14">
        <v>1122</v>
      </c>
      <c r="AJ93" s="14">
        <v>3086</v>
      </c>
      <c r="AK93" s="14">
        <v>2973</v>
      </c>
      <c r="AL93" s="14">
        <v>1950</v>
      </c>
      <c r="AM93" s="14">
        <f>'Ingreso de Datos 2025'!J35</f>
        <v>0</v>
      </c>
      <c r="AN93" s="17">
        <f t="shared" si="176"/>
        <v>27770</v>
      </c>
      <c r="AP93" s="61"/>
    </row>
    <row r="94" spans="1:42" ht="18.75" customHeight="1" x14ac:dyDescent="0.2">
      <c r="A94" s="150"/>
      <c r="B94" s="137"/>
      <c r="C94" s="11" t="s">
        <v>3</v>
      </c>
      <c r="D94" s="60">
        <v>0</v>
      </c>
      <c r="E94" s="60">
        <v>0</v>
      </c>
      <c r="F94" s="60">
        <v>0</v>
      </c>
      <c r="G94" s="60">
        <v>0</v>
      </c>
      <c r="H94" s="60">
        <v>0</v>
      </c>
      <c r="I94" s="60">
        <v>0</v>
      </c>
      <c r="J94" s="60">
        <v>0</v>
      </c>
      <c r="K94" s="60">
        <v>0</v>
      </c>
      <c r="L94" s="60">
        <v>0</v>
      </c>
      <c r="M94" s="60">
        <v>0</v>
      </c>
      <c r="N94" s="60">
        <v>0</v>
      </c>
      <c r="O94" s="60">
        <v>0</v>
      </c>
      <c r="P94" s="60">
        <v>0</v>
      </c>
      <c r="Q94" s="60">
        <v>0</v>
      </c>
      <c r="R94" s="60">
        <v>0</v>
      </c>
      <c r="S94" s="60">
        <v>0</v>
      </c>
      <c r="T94" s="60">
        <v>0</v>
      </c>
      <c r="U94" s="60">
        <v>0</v>
      </c>
      <c r="V94" s="60">
        <v>0</v>
      </c>
      <c r="W94" s="60">
        <v>0</v>
      </c>
      <c r="X94" s="15">
        <v>0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2118540</v>
      </c>
      <c r="AE94" s="15">
        <v>1285694</v>
      </c>
      <c r="AF94" s="15">
        <v>998638</v>
      </c>
      <c r="AG94" s="15">
        <v>1929706</v>
      </c>
      <c r="AH94" s="15">
        <v>2348640</v>
      </c>
      <c r="AI94" s="15">
        <v>564366</v>
      </c>
      <c r="AJ94" s="15">
        <v>1899741.6</v>
      </c>
      <c r="AK94" s="15">
        <v>1831139</v>
      </c>
      <c r="AL94" s="15">
        <v>1187550</v>
      </c>
      <c r="AM94" s="15">
        <f>'Ingreso de Datos 2025'!J36</f>
        <v>0</v>
      </c>
      <c r="AN94" s="18">
        <f t="shared" si="176"/>
        <v>14164014.6</v>
      </c>
      <c r="AP94" s="61"/>
    </row>
    <row r="95" spans="1:42" ht="12.75" customHeight="1" x14ac:dyDescent="0.2">
      <c r="A95" s="151" t="s">
        <v>41</v>
      </c>
      <c r="B95" s="136" t="s">
        <v>61</v>
      </c>
      <c r="C95" s="10" t="s">
        <v>0</v>
      </c>
      <c r="D95" s="59">
        <v>0</v>
      </c>
      <c r="E95" s="59">
        <v>0</v>
      </c>
      <c r="F95" s="59">
        <v>0</v>
      </c>
      <c r="G95" s="59">
        <v>0</v>
      </c>
      <c r="H95" s="59">
        <v>0</v>
      </c>
      <c r="I95" s="59">
        <v>0</v>
      </c>
      <c r="J95" s="59">
        <v>0</v>
      </c>
      <c r="K95" s="59">
        <v>0</v>
      </c>
      <c r="L95" s="59">
        <v>0</v>
      </c>
      <c r="M95" s="59">
        <v>0</v>
      </c>
      <c r="N95" s="59">
        <v>0</v>
      </c>
      <c r="O95" s="59">
        <v>0</v>
      </c>
      <c r="P95" s="59">
        <v>0</v>
      </c>
      <c r="Q95" s="59">
        <v>0</v>
      </c>
      <c r="R95" s="59">
        <v>0</v>
      </c>
      <c r="S95" s="59">
        <v>342</v>
      </c>
      <c r="T95" s="59">
        <v>0</v>
      </c>
      <c r="U95" s="59">
        <v>3002</v>
      </c>
      <c r="V95" s="59">
        <v>2334</v>
      </c>
      <c r="W95" s="59">
        <v>1775</v>
      </c>
      <c r="X95" s="14">
        <v>1027</v>
      </c>
      <c r="Y95" s="14">
        <v>1297</v>
      </c>
      <c r="Z95" s="14">
        <v>1570</v>
      </c>
      <c r="AA95" s="14">
        <v>3686</v>
      </c>
      <c r="AB95" s="14">
        <v>3534</v>
      </c>
      <c r="AC95" s="14">
        <v>3849</v>
      </c>
      <c r="AD95" s="14">
        <v>5032</v>
      </c>
      <c r="AE95" s="14">
        <v>4625</v>
      </c>
      <c r="AF95" s="14">
        <v>5895</v>
      </c>
      <c r="AG95" s="14">
        <v>5441</v>
      </c>
      <c r="AH95" s="14">
        <v>5391</v>
      </c>
      <c r="AI95" s="14">
        <v>3418</v>
      </c>
      <c r="AJ95" s="14">
        <v>2347</v>
      </c>
      <c r="AK95" s="14">
        <v>3026</v>
      </c>
      <c r="AL95" s="14">
        <v>657</v>
      </c>
      <c r="AM95" s="14">
        <f>'Ingreso de Datos 2025'!J37</f>
        <v>0</v>
      </c>
      <c r="AN95" s="17">
        <f t="shared" si="176"/>
        <v>58248</v>
      </c>
      <c r="AP95" s="61"/>
    </row>
    <row r="96" spans="1:42" ht="12.75" customHeight="1" x14ac:dyDescent="0.2">
      <c r="A96" s="152"/>
      <c r="B96" s="137"/>
      <c r="C96" s="11" t="s">
        <v>3</v>
      </c>
      <c r="D96" s="60">
        <v>0</v>
      </c>
      <c r="E96" s="60">
        <v>0</v>
      </c>
      <c r="F96" s="60">
        <v>0</v>
      </c>
      <c r="G96" s="60">
        <v>0</v>
      </c>
      <c r="H96" s="60">
        <v>0</v>
      </c>
      <c r="I96" s="60">
        <v>0</v>
      </c>
      <c r="J96" s="60">
        <v>0</v>
      </c>
      <c r="K96" s="60">
        <v>0</v>
      </c>
      <c r="L96" s="60">
        <v>0</v>
      </c>
      <c r="M96" s="60">
        <v>0</v>
      </c>
      <c r="N96" s="60">
        <v>0</v>
      </c>
      <c r="O96" s="60">
        <v>0</v>
      </c>
      <c r="P96" s="60">
        <v>0</v>
      </c>
      <c r="Q96" s="60">
        <v>0</v>
      </c>
      <c r="R96" s="60">
        <v>0</v>
      </c>
      <c r="S96" s="60">
        <v>9855</v>
      </c>
      <c r="T96" s="60">
        <v>0</v>
      </c>
      <c r="U96" s="60">
        <v>253930</v>
      </c>
      <c r="V96" s="60">
        <v>178690</v>
      </c>
      <c r="W96" s="60">
        <v>137440.5</v>
      </c>
      <c r="X96" s="15">
        <v>78577</v>
      </c>
      <c r="Y96" s="15">
        <v>109230</v>
      </c>
      <c r="Z96" s="15">
        <v>121083.72</v>
      </c>
      <c r="AA96" s="15">
        <v>295921.41000000003</v>
      </c>
      <c r="AB96" s="15">
        <v>262967.58</v>
      </c>
      <c r="AC96" s="15">
        <v>312540.56</v>
      </c>
      <c r="AD96" s="15">
        <v>390230.788</v>
      </c>
      <c r="AE96" s="15">
        <v>464011.74400000001</v>
      </c>
      <c r="AF96" s="15">
        <v>534206.1399999999</v>
      </c>
      <c r="AG96" s="15">
        <v>618163.19999999995</v>
      </c>
      <c r="AH96" s="15">
        <v>522097.24</v>
      </c>
      <c r="AI96" s="15">
        <v>322327.08999999997</v>
      </c>
      <c r="AJ96" s="15">
        <v>310667</v>
      </c>
      <c r="AK96" s="15">
        <v>237737.8</v>
      </c>
      <c r="AL96" s="15">
        <v>65309.4</v>
      </c>
      <c r="AM96" s="15">
        <f>'Ingreso de Datos 2025'!J38</f>
        <v>0</v>
      </c>
      <c r="AN96" s="18">
        <f t="shared" si="176"/>
        <v>5224986.1720000003</v>
      </c>
      <c r="AP96" s="61"/>
    </row>
    <row r="97" spans="1:42" ht="16.5" customHeight="1" x14ac:dyDescent="0.2">
      <c r="A97" s="152"/>
      <c r="B97" s="136" t="s">
        <v>6</v>
      </c>
      <c r="C97" s="10" t="s">
        <v>0</v>
      </c>
      <c r="D97" s="59">
        <v>0</v>
      </c>
      <c r="E97" s="59">
        <v>0</v>
      </c>
      <c r="F97" s="59">
        <v>0</v>
      </c>
      <c r="G97" s="59">
        <v>0</v>
      </c>
      <c r="H97" s="59">
        <v>0</v>
      </c>
      <c r="I97" s="59">
        <v>0</v>
      </c>
      <c r="J97" s="59">
        <v>0</v>
      </c>
      <c r="K97" s="59">
        <v>0</v>
      </c>
      <c r="L97" s="59">
        <v>0</v>
      </c>
      <c r="M97" s="59">
        <v>0</v>
      </c>
      <c r="N97" s="59">
        <v>0</v>
      </c>
      <c r="O97" s="59">
        <v>0</v>
      </c>
      <c r="P97" s="59">
        <v>0</v>
      </c>
      <c r="Q97" s="59">
        <v>0</v>
      </c>
      <c r="R97" s="59">
        <v>0</v>
      </c>
      <c r="S97" s="59">
        <v>0</v>
      </c>
      <c r="T97" s="59">
        <v>742</v>
      </c>
      <c r="U97" s="59">
        <v>0</v>
      </c>
      <c r="V97" s="59">
        <v>0</v>
      </c>
      <c r="W97" s="59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f>'Ingreso de Datos 2025'!J39</f>
        <v>0</v>
      </c>
      <c r="AN97" s="17">
        <f t="shared" si="176"/>
        <v>742</v>
      </c>
      <c r="AP97" s="61"/>
    </row>
    <row r="98" spans="1:42" ht="21" customHeight="1" x14ac:dyDescent="0.2">
      <c r="A98" s="152"/>
      <c r="B98" s="137"/>
      <c r="C98" s="11" t="s">
        <v>3</v>
      </c>
      <c r="D98" s="60">
        <v>0</v>
      </c>
      <c r="E98" s="60">
        <v>0</v>
      </c>
      <c r="F98" s="60">
        <v>0</v>
      </c>
      <c r="G98" s="60">
        <v>0</v>
      </c>
      <c r="H98" s="60">
        <v>0</v>
      </c>
      <c r="I98" s="60">
        <v>0</v>
      </c>
      <c r="J98" s="60">
        <v>0</v>
      </c>
      <c r="K98" s="60">
        <v>0</v>
      </c>
      <c r="L98" s="60">
        <v>0</v>
      </c>
      <c r="M98" s="60">
        <v>0</v>
      </c>
      <c r="N98" s="60">
        <v>0</v>
      </c>
      <c r="O98" s="60">
        <v>0</v>
      </c>
      <c r="P98" s="60">
        <v>0</v>
      </c>
      <c r="Q98" s="60">
        <v>0</v>
      </c>
      <c r="R98" s="60">
        <v>0</v>
      </c>
      <c r="S98" s="60">
        <v>0</v>
      </c>
      <c r="T98" s="60">
        <v>44520</v>
      </c>
      <c r="U98" s="60">
        <v>0</v>
      </c>
      <c r="V98" s="60">
        <v>0</v>
      </c>
      <c r="W98" s="60">
        <v>0</v>
      </c>
      <c r="X98" s="15">
        <v>0</v>
      </c>
      <c r="Y98" s="15">
        <v>0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0</v>
      </c>
      <c r="AM98" s="15">
        <f>'Ingreso de Datos 2025'!J40</f>
        <v>0</v>
      </c>
      <c r="AN98" s="18">
        <f t="shared" si="176"/>
        <v>44520</v>
      </c>
      <c r="AP98" s="61"/>
    </row>
    <row r="99" spans="1:42" ht="12.75" customHeight="1" x14ac:dyDescent="0.2">
      <c r="A99" s="152"/>
      <c r="B99" s="136" t="s">
        <v>62</v>
      </c>
      <c r="C99" s="10" t="s">
        <v>0</v>
      </c>
      <c r="D99" s="59">
        <v>0</v>
      </c>
      <c r="E99" s="59">
        <v>0</v>
      </c>
      <c r="F99" s="59">
        <v>0</v>
      </c>
      <c r="G99" s="59">
        <v>0</v>
      </c>
      <c r="H99" s="59">
        <v>0</v>
      </c>
      <c r="I99" s="59">
        <v>0</v>
      </c>
      <c r="J99" s="59">
        <v>0</v>
      </c>
      <c r="K99" s="59">
        <v>0</v>
      </c>
      <c r="L99" s="59">
        <v>0</v>
      </c>
      <c r="M99" s="59">
        <v>0</v>
      </c>
      <c r="N99" s="59">
        <v>0</v>
      </c>
      <c r="O99" s="59">
        <v>0</v>
      </c>
      <c r="P99" s="59">
        <v>0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26</v>
      </c>
      <c r="X99" s="14">
        <v>0</v>
      </c>
      <c r="Y99" s="14">
        <v>30</v>
      </c>
      <c r="Z99" s="14">
        <v>33</v>
      </c>
      <c r="AA99" s="14">
        <v>42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f>'Ingreso de Datos 2025'!J41</f>
        <v>0</v>
      </c>
      <c r="AN99" s="17">
        <f t="shared" si="176"/>
        <v>131</v>
      </c>
      <c r="AP99" s="61"/>
    </row>
    <row r="100" spans="1:42" ht="12.75" customHeight="1" x14ac:dyDescent="0.2">
      <c r="A100" s="152"/>
      <c r="B100" s="137"/>
      <c r="C100" s="11" t="s">
        <v>3</v>
      </c>
      <c r="D100" s="60">
        <v>0</v>
      </c>
      <c r="E100" s="60">
        <v>0</v>
      </c>
      <c r="F100" s="60">
        <v>0</v>
      </c>
      <c r="G100" s="60">
        <v>0</v>
      </c>
      <c r="H100" s="60">
        <v>0</v>
      </c>
      <c r="I100" s="60">
        <v>0</v>
      </c>
      <c r="J100" s="60">
        <v>0</v>
      </c>
      <c r="K100" s="60">
        <v>0</v>
      </c>
      <c r="L100" s="60">
        <v>0</v>
      </c>
      <c r="M100" s="60">
        <v>0</v>
      </c>
      <c r="N100" s="60">
        <v>0</v>
      </c>
      <c r="O100" s="60">
        <v>0</v>
      </c>
      <c r="P100" s="60">
        <v>0</v>
      </c>
      <c r="Q100" s="60">
        <v>0</v>
      </c>
      <c r="R100" s="60">
        <v>0</v>
      </c>
      <c r="S100" s="60">
        <v>0</v>
      </c>
      <c r="T100" s="60">
        <v>0</v>
      </c>
      <c r="U100" s="60">
        <v>0</v>
      </c>
      <c r="V100" s="60">
        <v>0</v>
      </c>
      <c r="W100" s="60">
        <v>2808</v>
      </c>
      <c r="X100" s="15">
        <v>0</v>
      </c>
      <c r="Y100" s="15">
        <v>3165</v>
      </c>
      <c r="Z100" s="15">
        <v>3481.5</v>
      </c>
      <c r="AA100" s="15">
        <v>4462</v>
      </c>
      <c r="AB100" s="15">
        <v>0</v>
      </c>
      <c r="AC100" s="15">
        <v>0</v>
      </c>
      <c r="AD100" s="15">
        <v>0</v>
      </c>
      <c r="AE100" s="15">
        <v>0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f>'Ingreso de Datos 2025'!J42</f>
        <v>0</v>
      </c>
      <c r="AN100" s="18">
        <f t="shared" si="176"/>
        <v>13916.5</v>
      </c>
      <c r="AP100" s="61"/>
    </row>
    <row r="101" spans="1:42" ht="12.75" customHeight="1" x14ac:dyDescent="0.2">
      <c r="A101" s="152"/>
      <c r="B101" s="136" t="s">
        <v>63</v>
      </c>
      <c r="C101" s="10" t="s">
        <v>0</v>
      </c>
      <c r="D101" s="59">
        <v>0</v>
      </c>
      <c r="E101" s="59">
        <v>0</v>
      </c>
      <c r="F101" s="59">
        <v>0</v>
      </c>
      <c r="G101" s="59">
        <v>0</v>
      </c>
      <c r="H101" s="59">
        <v>0</v>
      </c>
      <c r="I101" s="59">
        <v>0</v>
      </c>
      <c r="J101" s="59">
        <v>0</v>
      </c>
      <c r="K101" s="59">
        <v>0</v>
      </c>
      <c r="L101" s="59">
        <v>0</v>
      </c>
      <c r="M101" s="59">
        <v>0</v>
      </c>
      <c r="N101" s="59">
        <v>0</v>
      </c>
      <c r="O101" s="59">
        <v>0</v>
      </c>
      <c r="P101" s="59">
        <v>0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14">
        <v>0</v>
      </c>
      <c r="Y101" s="14">
        <v>0</v>
      </c>
      <c r="Z101" s="14">
        <v>29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f>'Ingreso de Datos 2025'!J43</f>
        <v>0</v>
      </c>
      <c r="AN101" s="17">
        <f t="shared" si="176"/>
        <v>29</v>
      </c>
      <c r="AP101" s="61"/>
    </row>
    <row r="102" spans="1:42" ht="12.75" customHeight="1" x14ac:dyDescent="0.2">
      <c r="A102" s="152"/>
      <c r="B102" s="137"/>
      <c r="C102" s="11" t="s">
        <v>3</v>
      </c>
      <c r="D102" s="60">
        <v>0</v>
      </c>
      <c r="E102" s="60">
        <v>0</v>
      </c>
      <c r="F102" s="60">
        <v>0</v>
      </c>
      <c r="G102" s="60">
        <v>0</v>
      </c>
      <c r="H102" s="60">
        <v>0</v>
      </c>
      <c r="I102" s="60">
        <v>0</v>
      </c>
      <c r="J102" s="60">
        <v>0</v>
      </c>
      <c r="K102" s="60">
        <v>0</v>
      </c>
      <c r="L102" s="60">
        <v>0</v>
      </c>
      <c r="M102" s="60">
        <v>0</v>
      </c>
      <c r="N102" s="60">
        <v>0</v>
      </c>
      <c r="O102" s="60">
        <v>0</v>
      </c>
      <c r="P102" s="60">
        <v>0</v>
      </c>
      <c r="Q102" s="60">
        <v>0</v>
      </c>
      <c r="R102" s="60">
        <v>0</v>
      </c>
      <c r="S102" s="60">
        <v>0</v>
      </c>
      <c r="T102" s="60">
        <v>0</v>
      </c>
      <c r="U102" s="60">
        <v>0</v>
      </c>
      <c r="V102" s="60">
        <v>0</v>
      </c>
      <c r="W102" s="60">
        <v>0</v>
      </c>
      <c r="X102" s="15">
        <v>0</v>
      </c>
      <c r="Y102" s="15">
        <v>0</v>
      </c>
      <c r="Z102" s="15">
        <v>1609.5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0</v>
      </c>
      <c r="AM102" s="15">
        <f>'Ingreso de Datos 2025'!J44</f>
        <v>0</v>
      </c>
      <c r="AN102" s="18">
        <f t="shared" si="176"/>
        <v>1609.5</v>
      </c>
      <c r="AP102" s="61"/>
    </row>
    <row r="103" spans="1:42" ht="12.75" customHeight="1" x14ac:dyDescent="0.2">
      <c r="A103" s="152"/>
      <c r="B103" s="136" t="s">
        <v>55</v>
      </c>
      <c r="C103" s="86" t="s">
        <v>0</v>
      </c>
      <c r="D103" s="59">
        <v>0</v>
      </c>
      <c r="E103" s="59">
        <v>0</v>
      </c>
      <c r="F103" s="59">
        <v>0</v>
      </c>
      <c r="G103" s="59">
        <v>0</v>
      </c>
      <c r="H103" s="59">
        <v>0</v>
      </c>
      <c r="I103" s="59">
        <v>0</v>
      </c>
      <c r="J103" s="59">
        <v>0</v>
      </c>
      <c r="K103" s="59">
        <v>0</v>
      </c>
      <c r="L103" s="59">
        <v>0</v>
      </c>
      <c r="M103" s="59">
        <v>0</v>
      </c>
      <c r="N103" s="59">
        <v>0</v>
      </c>
      <c r="O103" s="59">
        <v>0</v>
      </c>
      <c r="P103" s="59">
        <v>0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36</v>
      </c>
      <c r="AH103" s="14">
        <v>1492</v>
      </c>
      <c r="AI103" s="14">
        <v>2356</v>
      </c>
      <c r="AJ103" s="14">
        <v>1411</v>
      </c>
      <c r="AK103" s="14">
        <v>1080</v>
      </c>
      <c r="AL103" s="14">
        <v>1095</v>
      </c>
      <c r="AM103" s="14">
        <f>'Ingreso de Datos 2025'!J45</f>
        <v>0</v>
      </c>
      <c r="AN103" s="87">
        <f t="shared" si="176"/>
        <v>7470</v>
      </c>
      <c r="AP103" s="61"/>
    </row>
    <row r="104" spans="1:42" ht="12.75" customHeight="1" x14ac:dyDescent="0.2">
      <c r="A104" s="152"/>
      <c r="B104" s="137"/>
      <c r="C104" s="11" t="s">
        <v>3</v>
      </c>
      <c r="D104" s="60">
        <v>0</v>
      </c>
      <c r="E104" s="60">
        <v>0</v>
      </c>
      <c r="F104" s="60">
        <v>0</v>
      </c>
      <c r="G104" s="60">
        <v>0</v>
      </c>
      <c r="H104" s="60">
        <v>0</v>
      </c>
      <c r="I104" s="60">
        <v>0</v>
      </c>
      <c r="J104" s="60">
        <v>0</v>
      </c>
      <c r="K104" s="60">
        <v>0</v>
      </c>
      <c r="L104" s="60">
        <v>0</v>
      </c>
      <c r="M104" s="60">
        <v>0</v>
      </c>
      <c r="N104" s="60">
        <v>0</v>
      </c>
      <c r="O104" s="60">
        <v>0</v>
      </c>
      <c r="P104" s="60">
        <v>0</v>
      </c>
      <c r="Q104" s="60">
        <v>0</v>
      </c>
      <c r="R104" s="60">
        <v>0</v>
      </c>
      <c r="S104" s="60">
        <v>0</v>
      </c>
      <c r="T104" s="60">
        <v>0</v>
      </c>
      <c r="U104" s="60">
        <v>0</v>
      </c>
      <c r="V104" s="60">
        <v>0</v>
      </c>
      <c r="W104" s="60">
        <v>0</v>
      </c>
      <c r="X104" s="15">
        <v>0</v>
      </c>
      <c r="Y104" s="15">
        <v>0</v>
      </c>
      <c r="Z104" s="15">
        <v>0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0</v>
      </c>
      <c r="AG104" s="15">
        <v>3608</v>
      </c>
      <c r="AH104" s="15">
        <v>226372.9</v>
      </c>
      <c r="AI104" s="15">
        <v>442096.42200000002</v>
      </c>
      <c r="AJ104" s="15">
        <v>299427.90999999997</v>
      </c>
      <c r="AK104" s="15">
        <v>224431.58000000002</v>
      </c>
      <c r="AL104" s="15">
        <v>241386.03000000003</v>
      </c>
      <c r="AM104" s="15">
        <f>'Ingreso de Datos 2025'!J46</f>
        <v>371</v>
      </c>
      <c r="AN104" s="88">
        <f t="shared" si="176"/>
        <v>1437693.8420000002</v>
      </c>
      <c r="AP104" s="61"/>
    </row>
    <row r="105" spans="1:42" ht="12.75" customHeight="1" x14ac:dyDescent="0.2">
      <c r="A105" s="152"/>
      <c r="B105" s="136" t="s">
        <v>68</v>
      </c>
      <c r="C105" s="10" t="s">
        <v>0</v>
      </c>
      <c r="D105" s="59">
        <v>0</v>
      </c>
      <c r="E105" s="59">
        <v>0</v>
      </c>
      <c r="F105" s="59">
        <v>0</v>
      </c>
      <c r="G105" s="59">
        <v>0</v>
      </c>
      <c r="H105" s="59">
        <v>0</v>
      </c>
      <c r="I105" s="59">
        <v>0</v>
      </c>
      <c r="J105" s="59">
        <v>0</v>
      </c>
      <c r="K105" s="59">
        <v>0</v>
      </c>
      <c r="L105" s="59">
        <v>0</v>
      </c>
      <c r="M105" s="59">
        <v>0</v>
      </c>
      <c r="N105" s="59">
        <v>0</v>
      </c>
      <c r="O105" s="59">
        <v>0</v>
      </c>
      <c r="P105" s="59">
        <v>0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0</v>
      </c>
      <c r="Z105" s="59">
        <v>0</v>
      </c>
      <c r="AA105" s="59">
        <v>0</v>
      </c>
      <c r="AB105" s="59">
        <v>0</v>
      </c>
      <c r="AC105" s="59">
        <v>0</v>
      </c>
      <c r="AD105" s="59">
        <v>155</v>
      </c>
      <c r="AE105" s="59">
        <v>311</v>
      </c>
      <c r="AF105" s="87">
        <v>258</v>
      </c>
      <c r="AG105" s="59">
        <v>57</v>
      </c>
      <c r="AH105" s="59">
        <v>0</v>
      </c>
      <c r="AI105" s="59">
        <v>0</v>
      </c>
      <c r="AJ105" s="59">
        <v>2</v>
      </c>
      <c r="AK105" s="59">
        <v>0</v>
      </c>
      <c r="AL105" s="59">
        <v>0</v>
      </c>
      <c r="AM105" s="59">
        <f>'Ingreso de Datos 2025'!J47</f>
        <v>0</v>
      </c>
      <c r="AN105" s="87">
        <f t="shared" si="176"/>
        <v>783</v>
      </c>
      <c r="AP105" s="61"/>
    </row>
    <row r="106" spans="1:42" ht="12.75" customHeight="1" x14ac:dyDescent="0.2">
      <c r="A106" s="153"/>
      <c r="B106" s="137"/>
      <c r="C106" s="11" t="s">
        <v>3</v>
      </c>
      <c r="D106" s="60">
        <v>0</v>
      </c>
      <c r="E106" s="60">
        <v>0</v>
      </c>
      <c r="F106" s="60">
        <v>0</v>
      </c>
      <c r="G106" s="60">
        <v>0</v>
      </c>
      <c r="H106" s="60">
        <v>0</v>
      </c>
      <c r="I106" s="60">
        <v>0</v>
      </c>
      <c r="J106" s="60">
        <v>0</v>
      </c>
      <c r="K106" s="60">
        <v>0</v>
      </c>
      <c r="L106" s="60">
        <v>0</v>
      </c>
      <c r="M106" s="60">
        <v>0</v>
      </c>
      <c r="N106" s="60">
        <v>0</v>
      </c>
      <c r="O106" s="60">
        <v>0</v>
      </c>
      <c r="P106" s="60">
        <v>0</v>
      </c>
      <c r="Q106" s="60">
        <v>0</v>
      </c>
      <c r="R106" s="60">
        <v>0</v>
      </c>
      <c r="S106" s="60">
        <v>0</v>
      </c>
      <c r="T106" s="60">
        <v>0</v>
      </c>
      <c r="U106" s="60">
        <v>0</v>
      </c>
      <c r="V106" s="60">
        <v>0</v>
      </c>
      <c r="W106" s="60">
        <v>0</v>
      </c>
      <c r="X106" s="60">
        <v>0</v>
      </c>
      <c r="Y106" s="60">
        <v>0</v>
      </c>
      <c r="Z106" s="60">
        <v>0</v>
      </c>
      <c r="AA106" s="60">
        <v>0</v>
      </c>
      <c r="AB106" s="60">
        <v>0</v>
      </c>
      <c r="AC106" s="60">
        <v>0</v>
      </c>
      <c r="AD106" s="60">
        <v>33266.25</v>
      </c>
      <c r="AE106" s="60">
        <v>65408.39</v>
      </c>
      <c r="AF106" s="88">
        <v>59635.86</v>
      </c>
      <c r="AG106" s="60">
        <v>14198.66</v>
      </c>
      <c r="AH106" s="60">
        <v>0</v>
      </c>
      <c r="AI106" s="60">
        <v>0</v>
      </c>
      <c r="AJ106" s="60">
        <v>19053.039999999997</v>
      </c>
      <c r="AK106" s="60">
        <v>2153.34</v>
      </c>
      <c r="AL106" s="60">
        <v>1427.3899999999999</v>
      </c>
      <c r="AM106" s="60">
        <f>'Ingreso de Datos 2025'!J48</f>
        <v>0</v>
      </c>
      <c r="AN106" s="88">
        <f t="shared" si="176"/>
        <v>195142.93000000002</v>
      </c>
      <c r="AP106" s="61"/>
    </row>
    <row r="107" spans="1:42" ht="12.75" customHeight="1" x14ac:dyDescent="0.2">
      <c r="A107" s="150" t="s">
        <v>30</v>
      </c>
      <c r="B107" s="160" t="s">
        <v>64</v>
      </c>
      <c r="C107" s="10" t="s">
        <v>0</v>
      </c>
      <c r="D107" s="59">
        <v>0</v>
      </c>
      <c r="E107" s="59">
        <v>0</v>
      </c>
      <c r="F107" s="59">
        <v>0</v>
      </c>
      <c r="G107" s="59">
        <v>0</v>
      </c>
      <c r="H107" s="59">
        <v>0</v>
      </c>
      <c r="I107" s="59">
        <v>0</v>
      </c>
      <c r="J107" s="59">
        <v>0</v>
      </c>
      <c r="K107" s="59">
        <v>0</v>
      </c>
      <c r="L107" s="59">
        <v>0</v>
      </c>
      <c r="M107" s="59">
        <v>0</v>
      </c>
      <c r="N107" s="59">
        <v>0</v>
      </c>
      <c r="O107" s="59">
        <v>0</v>
      </c>
      <c r="P107" s="59">
        <v>0</v>
      </c>
      <c r="Q107" s="59">
        <v>0</v>
      </c>
      <c r="R107" s="59">
        <v>0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14">
        <v>0</v>
      </c>
      <c r="Y107" s="14">
        <v>0</v>
      </c>
      <c r="Z107" s="14">
        <v>0</v>
      </c>
      <c r="AA107" s="14">
        <v>0</v>
      </c>
      <c r="AB107" s="14">
        <v>470</v>
      </c>
      <c r="AC107" s="14">
        <v>246</v>
      </c>
      <c r="AD107" s="14">
        <v>832</v>
      </c>
      <c r="AE107" s="17">
        <v>889</v>
      </c>
      <c r="AF107" s="17">
        <v>638</v>
      </c>
      <c r="AG107" s="17">
        <v>665</v>
      </c>
      <c r="AH107" s="17">
        <v>773</v>
      </c>
      <c r="AI107" s="17">
        <v>919</v>
      </c>
      <c r="AJ107" s="17">
        <v>904</v>
      </c>
      <c r="AK107" s="17">
        <v>1128</v>
      </c>
      <c r="AL107" s="17">
        <v>1038</v>
      </c>
      <c r="AM107" s="17">
        <f>'Ingreso de Datos 2025'!J49</f>
        <v>0</v>
      </c>
      <c r="AN107" s="17">
        <f t="shared" si="176"/>
        <v>8502</v>
      </c>
      <c r="AP107" s="61"/>
    </row>
    <row r="108" spans="1:42" ht="12.75" customHeight="1" x14ac:dyDescent="0.2">
      <c r="A108" s="150"/>
      <c r="B108" s="160"/>
      <c r="C108" s="11" t="s">
        <v>3</v>
      </c>
      <c r="D108" s="60">
        <v>0</v>
      </c>
      <c r="E108" s="60">
        <v>0</v>
      </c>
      <c r="F108" s="60">
        <v>0</v>
      </c>
      <c r="G108" s="60">
        <v>0</v>
      </c>
      <c r="H108" s="60">
        <v>0</v>
      </c>
      <c r="I108" s="60">
        <v>0</v>
      </c>
      <c r="J108" s="60">
        <v>0</v>
      </c>
      <c r="K108" s="60">
        <v>0</v>
      </c>
      <c r="L108" s="60">
        <v>0</v>
      </c>
      <c r="M108" s="60">
        <v>0</v>
      </c>
      <c r="N108" s="60">
        <v>0</v>
      </c>
      <c r="O108" s="60">
        <v>0</v>
      </c>
      <c r="P108" s="60">
        <v>0</v>
      </c>
      <c r="Q108" s="60">
        <v>0</v>
      </c>
      <c r="R108" s="60">
        <v>0</v>
      </c>
      <c r="S108" s="60">
        <v>0</v>
      </c>
      <c r="T108" s="60">
        <v>0</v>
      </c>
      <c r="U108" s="60">
        <v>0</v>
      </c>
      <c r="V108" s="60">
        <v>0</v>
      </c>
      <c r="W108" s="60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78960</v>
      </c>
      <c r="AC108" s="15">
        <v>40778.400000000001</v>
      </c>
      <c r="AD108" s="15">
        <v>142368</v>
      </c>
      <c r="AE108" s="18">
        <v>153870</v>
      </c>
      <c r="AF108" s="18">
        <v>115289</v>
      </c>
      <c r="AG108" s="18">
        <v>114341</v>
      </c>
      <c r="AH108" s="18">
        <v>137918</v>
      </c>
      <c r="AI108" s="18">
        <v>171523.15</v>
      </c>
      <c r="AJ108" s="18">
        <v>171131</v>
      </c>
      <c r="AK108" s="18">
        <v>204897.6</v>
      </c>
      <c r="AL108" s="18">
        <v>209630</v>
      </c>
      <c r="AM108" s="18">
        <f>'Ingreso de Datos 2025'!J50</f>
        <v>0</v>
      </c>
      <c r="AN108" s="18">
        <f t="shared" si="176"/>
        <v>1540706.1500000001</v>
      </c>
      <c r="AP108" s="61"/>
    </row>
    <row r="109" spans="1:42" ht="23.25" customHeight="1" x14ac:dyDescent="0.2">
      <c r="A109" s="150"/>
      <c r="B109" s="160" t="s">
        <v>70</v>
      </c>
      <c r="C109" s="10" t="s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1150</v>
      </c>
      <c r="AI109" s="14">
        <v>1397</v>
      </c>
      <c r="AJ109" s="14">
        <v>0</v>
      </c>
      <c r="AK109" s="14">
        <v>0</v>
      </c>
      <c r="AL109" s="14">
        <v>0</v>
      </c>
      <c r="AM109" s="14">
        <f>'Ingreso de Datos 2025'!J51</f>
        <v>0</v>
      </c>
      <c r="AN109" s="17">
        <f t="shared" si="176"/>
        <v>2547</v>
      </c>
      <c r="AP109" s="61"/>
    </row>
    <row r="110" spans="1:42" ht="12.75" customHeight="1" x14ac:dyDescent="0.2">
      <c r="A110" s="150"/>
      <c r="B110" s="160"/>
      <c r="C110" s="11" t="s">
        <v>3</v>
      </c>
      <c r="D110" s="15">
        <v>0</v>
      </c>
      <c r="E110" s="15">
        <v>0</v>
      </c>
      <c r="F110" s="15">
        <v>0</v>
      </c>
      <c r="G110" s="15">
        <v>0</v>
      </c>
      <c r="H110" s="15">
        <v>0</v>
      </c>
      <c r="I110" s="15">
        <v>0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0</v>
      </c>
      <c r="AG110" s="15">
        <v>0</v>
      </c>
      <c r="AH110" s="15">
        <v>21500.62</v>
      </c>
      <c r="AI110" s="15">
        <v>25316.09</v>
      </c>
      <c r="AJ110" s="15">
        <v>0</v>
      </c>
      <c r="AK110" s="15">
        <v>0</v>
      </c>
      <c r="AL110" s="15">
        <v>0</v>
      </c>
      <c r="AM110" s="15">
        <f>'Ingreso de Datos 2025'!J52</f>
        <v>0</v>
      </c>
      <c r="AN110" s="18">
        <f t="shared" si="176"/>
        <v>46816.71</v>
      </c>
      <c r="AP110" s="61"/>
    </row>
    <row r="111" spans="1:42" ht="12.75" customHeight="1" x14ac:dyDescent="0.2">
      <c r="A111" s="3" t="str">
        <f>A56</f>
        <v>FUENTE: reporte mensual Metas Subsidios Asignados DPH a DIFIN</v>
      </c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</row>
    <row r="112" spans="1:42" ht="12.75" customHeight="1" x14ac:dyDescent="0.2">
      <c r="A112" s="3" t="str">
        <f>A57</f>
        <v>Publicado el 11-04-2025</v>
      </c>
      <c r="B112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</row>
    <row r="113" spans="1:42" ht="12.75" customHeight="1" x14ac:dyDescent="0.2">
      <c r="A113" s="1"/>
      <c r="B113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</row>
    <row r="114" spans="1:42" ht="12.75" customHeight="1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</row>
    <row r="115" spans="1:42" ht="12.75" customHeight="1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</row>
    <row r="116" spans="1:42" ht="12.75" customHeight="1" x14ac:dyDescent="0.2">
      <c r="A116" s="52" t="s">
        <v>46</v>
      </c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AC116" s="28"/>
    </row>
    <row r="117" spans="1:42" s="7" customFormat="1" ht="12.75" customHeight="1" x14ac:dyDescent="0.2">
      <c r="A117" s="154" t="s">
        <v>51</v>
      </c>
      <c r="B117" s="155"/>
      <c r="C117" s="156"/>
      <c r="D117" s="163" t="s">
        <v>4</v>
      </c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1" t="s">
        <v>5</v>
      </c>
    </row>
    <row r="118" spans="1:42" s="7" customFormat="1" ht="12.75" customHeight="1" thickBot="1" x14ac:dyDescent="0.25">
      <c r="A118" s="157"/>
      <c r="B118" s="158"/>
      <c r="C118" s="159"/>
      <c r="D118" s="123">
        <v>1990</v>
      </c>
      <c r="E118" s="123">
        <v>1991</v>
      </c>
      <c r="F118" s="123">
        <v>1992</v>
      </c>
      <c r="G118" s="123">
        <v>1993</v>
      </c>
      <c r="H118" s="123">
        <v>1994</v>
      </c>
      <c r="I118" s="123">
        <v>1995</v>
      </c>
      <c r="J118" s="123">
        <v>1996</v>
      </c>
      <c r="K118" s="123">
        <v>1997</v>
      </c>
      <c r="L118" s="123">
        <v>1998</v>
      </c>
      <c r="M118" s="123">
        <v>1999</v>
      </c>
      <c r="N118" s="123">
        <v>2000</v>
      </c>
      <c r="O118" s="123">
        <v>2001</v>
      </c>
      <c r="P118" s="123">
        <v>2002</v>
      </c>
      <c r="Q118" s="123">
        <v>2003</v>
      </c>
      <c r="R118" s="123">
        <v>2004</v>
      </c>
      <c r="S118" s="123">
        <v>2005</v>
      </c>
      <c r="T118" s="123">
        <v>2006</v>
      </c>
      <c r="U118" s="123">
        <v>2007</v>
      </c>
      <c r="V118" s="123">
        <v>2008</v>
      </c>
      <c r="W118" s="123">
        <v>2009</v>
      </c>
      <c r="X118" s="123">
        <v>2010</v>
      </c>
      <c r="Y118" s="123">
        <v>2011</v>
      </c>
      <c r="Z118" s="123">
        <v>2012</v>
      </c>
      <c r="AA118" s="123">
        <v>2013</v>
      </c>
      <c r="AB118" s="123">
        <v>2014</v>
      </c>
      <c r="AC118" s="123">
        <v>2015</v>
      </c>
      <c r="AD118" s="123">
        <v>2016</v>
      </c>
      <c r="AE118" s="123">
        <v>2017</v>
      </c>
      <c r="AF118" s="123">
        <v>2018</v>
      </c>
      <c r="AG118" s="123">
        <v>2019</v>
      </c>
      <c r="AH118" s="123">
        <v>2020</v>
      </c>
      <c r="AI118" s="123">
        <v>2021</v>
      </c>
      <c r="AJ118" s="123">
        <v>2022</v>
      </c>
      <c r="AK118" s="125">
        <v>2023</v>
      </c>
      <c r="AL118" s="126">
        <v>2024</v>
      </c>
      <c r="AM118" s="123">
        <v>2025</v>
      </c>
      <c r="AN118" s="162"/>
      <c r="AO118" s="1"/>
      <c r="AP118" s="1"/>
    </row>
    <row r="119" spans="1:42" s="9" customFormat="1" ht="12.75" customHeight="1" x14ac:dyDescent="0.2">
      <c r="A119" s="29"/>
      <c r="B119" s="30" t="s">
        <v>7</v>
      </c>
      <c r="C119" s="19" t="s">
        <v>0</v>
      </c>
      <c r="D119" s="50">
        <f>D122+D124+D126+D128+D130+D132+D134+D136+D138+D140+D142+D144+D146+D148+D150+D152+D154+D156+D158+D160+D162+D164</f>
        <v>0</v>
      </c>
      <c r="E119" s="50">
        <f t="shared" ref="E119:AM119" si="178">E122+E124+E126+E128+E130+E132+E134+E136+E138+E140+E142+E144+E146+E148+E150+E152+E154+E156+E158+E160+E162+E164</f>
        <v>0</v>
      </c>
      <c r="F119" s="50">
        <f t="shared" si="178"/>
        <v>0</v>
      </c>
      <c r="G119" s="50">
        <f t="shared" si="178"/>
        <v>0</v>
      </c>
      <c r="H119" s="50">
        <f t="shared" si="178"/>
        <v>0</v>
      </c>
      <c r="I119" s="50">
        <f t="shared" si="178"/>
        <v>0</v>
      </c>
      <c r="J119" s="50">
        <f t="shared" si="178"/>
        <v>0</v>
      </c>
      <c r="K119" s="50">
        <f t="shared" si="178"/>
        <v>0</v>
      </c>
      <c r="L119" s="50">
        <f t="shared" si="178"/>
        <v>0</v>
      </c>
      <c r="M119" s="50">
        <f t="shared" si="178"/>
        <v>0</v>
      </c>
      <c r="N119" s="50">
        <f t="shared" si="178"/>
        <v>0</v>
      </c>
      <c r="O119" s="50">
        <f t="shared" si="178"/>
        <v>0</v>
      </c>
      <c r="P119" s="50">
        <f t="shared" si="178"/>
        <v>0</v>
      </c>
      <c r="Q119" s="50">
        <f t="shared" si="178"/>
        <v>0</v>
      </c>
      <c r="R119" s="50">
        <f t="shared" si="178"/>
        <v>0</v>
      </c>
      <c r="S119" s="50">
        <f t="shared" si="178"/>
        <v>0</v>
      </c>
      <c r="T119" s="50">
        <f t="shared" si="178"/>
        <v>0</v>
      </c>
      <c r="U119" s="50">
        <f t="shared" si="178"/>
        <v>0</v>
      </c>
      <c r="V119" s="50">
        <f t="shared" si="178"/>
        <v>0</v>
      </c>
      <c r="W119" s="50">
        <f t="shared" si="178"/>
        <v>0</v>
      </c>
      <c r="X119" s="50">
        <f t="shared" si="178"/>
        <v>13455</v>
      </c>
      <c r="Y119" s="50">
        <f t="shared" si="178"/>
        <v>12760</v>
      </c>
      <c r="Z119" s="50">
        <f t="shared" si="178"/>
        <v>4269</v>
      </c>
      <c r="AA119" s="50">
        <f t="shared" si="178"/>
        <v>0</v>
      </c>
      <c r="AB119" s="50">
        <f t="shared" si="178"/>
        <v>0</v>
      </c>
      <c r="AC119" s="50">
        <f t="shared" si="178"/>
        <v>0</v>
      </c>
      <c r="AD119" s="50">
        <f t="shared" si="178"/>
        <v>0</v>
      </c>
      <c r="AE119" s="50">
        <f t="shared" si="178"/>
        <v>38</v>
      </c>
      <c r="AF119" s="50">
        <f t="shared" si="178"/>
        <v>0</v>
      </c>
      <c r="AG119" s="50">
        <f t="shared" si="178"/>
        <v>0</v>
      </c>
      <c r="AH119" s="50">
        <f t="shared" si="178"/>
        <v>0</v>
      </c>
      <c r="AI119" s="50">
        <f t="shared" si="178"/>
        <v>0</v>
      </c>
      <c r="AJ119" s="50">
        <f t="shared" si="178"/>
        <v>0</v>
      </c>
      <c r="AK119" s="50">
        <f t="shared" ref="AK119:AL119" si="179">AK122+AK124+AK126+AK128+AK130+AK132+AK134+AK136+AK138+AK140+AK142+AK144+AK146+AK148+AK150+AK152+AK154+AK156+AK158+AK160+AK162+AK164</f>
        <v>0</v>
      </c>
      <c r="AL119" s="50">
        <f t="shared" si="179"/>
        <v>0</v>
      </c>
      <c r="AM119" s="50">
        <f t="shared" si="178"/>
        <v>0</v>
      </c>
      <c r="AN119" s="31">
        <f>SUM(D119:AM119)</f>
        <v>30522</v>
      </c>
      <c r="AO119" s="1"/>
      <c r="AP119" s="1"/>
    </row>
    <row r="120" spans="1:42" s="9" customFormat="1" ht="12.75" customHeight="1" thickBot="1" x14ac:dyDescent="0.25">
      <c r="A120" s="32"/>
      <c r="B120" s="13"/>
      <c r="C120" s="16" t="s">
        <v>3</v>
      </c>
      <c r="D120" s="51">
        <f>D123+D125+D127+D129+D131+D133+D135+D137+D139+D141+D143+D145+D147+D149+D151+D153+D155+D157+D159+D161+D163+D165</f>
        <v>0</v>
      </c>
      <c r="E120" s="51">
        <f t="shared" ref="E120:AM120" si="180">E123+E125+E127+E129+E131+E133+E135+E137+E139+E141+E143+E145+E147+E149+E151+E153+E155+E157+E159+E161+E163+E165</f>
        <v>0</v>
      </c>
      <c r="F120" s="51">
        <f t="shared" si="180"/>
        <v>0</v>
      </c>
      <c r="G120" s="51">
        <f t="shared" si="180"/>
        <v>0</v>
      </c>
      <c r="H120" s="51">
        <f t="shared" si="180"/>
        <v>0</v>
      </c>
      <c r="I120" s="51">
        <f t="shared" si="180"/>
        <v>0</v>
      </c>
      <c r="J120" s="51">
        <f t="shared" si="180"/>
        <v>0</v>
      </c>
      <c r="K120" s="51">
        <f t="shared" si="180"/>
        <v>0</v>
      </c>
      <c r="L120" s="51">
        <f t="shared" si="180"/>
        <v>0</v>
      </c>
      <c r="M120" s="51">
        <f t="shared" si="180"/>
        <v>0</v>
      </c>
      <c r="N120" s="51">
        <f t="shared" si="180"/>
        <v>0</v>
      </c>
      <c r="O120" s="51">
        <f t="shared" si="180"/>
        <v>0</v>
      </c>
      <c r="P120" s="51">
        <f t="shared" si="180"/>
        <v>0</v>
      </c>
      <c r="Q120" s="51">
        <f t="shared" si="180"/>
        <v>0</v>
      </c>
      <c r="R120" s="51">
        <f t="shared" si="180"/>
        <v>0</v>
      </c>
      <c r="S120" s="51">
        <f t="shared" si="180"/>
        <v>0</v>
      </c>
      <c r="T120" s="51">
        <f t="shared" si="180"/>
        <v>0</v>
      </c>
      <c r="U120" s="51">
        <f t="shared" si="180"/>
        <v>0</v>
      </c>
      <c r="V120" s="51">
        <f t="shared" si="180"/>
        <v>0</v>
      </c>
      <c r="W120" s="51">
        <f t="shared" si="180"/>
        <v>0</v>
      </c>
      <c r="X120" s="51">
        <f t="shared" si="180"/>
        <v>4926236</v>
      </c>
      <c r="Y120" s="51">
        <f t="shared" si="180"/>
        <v>4254767</v>
      </c>
      <c r="Z120" s="51">
        <f t="shared" si="180"/>
        <v>1929111.43</v>
      </c>
      <c r="AA120" s="51">
        <f t="shared" si="180"/>
        <v>0</v>
      </c>
      <c r="AB120" s="51">
        <f t="shared" si="180"/>
        <v>0</v>
      </c>
      <c r="AC120" s="51">
        <f t="shared" si="180"/>
        <v>0</v>
      </c>
      <c r="AD120" s="51">
        <f t="shared" si="180"/>
        <v>0</v>
      </c>
      <c r="AE120" s="51">
        <f t="shared" si="180"/>
        <v>19652.900000000001</v>
      </c>
      <c r="AF120" s="51">
        <f t="shared" si="180"/>
        <v>0</v>
      </c>
      <c r="AG120" s="51">
        <f t="shared" si="180"/>
        <v>0</v>
      </c>
      <c r="AH120" s="51">
        <f t="shared" si="180"/>
        <v>0</v>
      </c>
      <c r="AI120" s="51">
        <f t="shared" si="180"/>
        <v>0</v>
      </c>
      <c r="AJ120" s="51">
        <f t="shared" si="180"/>
        <v>0</v>
      </c>
      <c r="AK120" s="51">
        <f t="shared" ref="AK120:AL120" si="181">AK123+AK125+AK127+AK129+AK131+AK133+AK135+AK137+AK139+AK141+AK143+AK145+AK147+AK149+AK151+AK153+AK155+AK157+AK159+AK161+AK163+AK165</f>
        <v>0</v>
      </c>
      <c r="AL120" s="51">
        <f t="shared" si="181"/>
        <v>0</v>
      </c>
      <c r="AM120" s="51">
        <f t="shared" si="180"/>
        <v>0</v>
      </c>
      <c r="AN120" s="33">
        <f>SUM(D120:AM120)</f>
        <v>11129767.33</v>
      </c>
      <c r="AO120" s="1"/>
      <c r="AP120" s="1"/>
    </row>
    <row r="121" spans="1:42" ht="12.75" customHeight="1" x14ac:dyDescent="0.2">
      <c r="A121" s="47"/>
      <c r="B121" s="48"/>
      <c r="C121" s="1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3"/>
      <c r="Y121" s="63"/>
      <c r="Z121" s="63"/>
      <c r="AA121" s="63"/>
      <c r="AB121" s="63"/>
      <c r="AC121" s="63"/>
      <c r="AD121" s="63"/>
      <c r="AE121" s="63"/>
      <c r="AF121" s="85"/>
      <c r="AG121" s="85"/>
      <c r="AH121" s="85"/>
      <c r="AI121" s="85"/>
      <c r="AJ121" s="85"/>
      <c r="AK121" s="85"/>
      <c r="AL121" s="85"/>
      <c r="AM121" s="85"/>
      <c r="AN121" s="9"/>
    </row>
    <row r="122" spans="1:42" ht="12.75" customHeight="1" x14ac:dyDescent="0.2">
      <c r="A122" s="148" t="s">
        <v>23</v>
      </c>
      <c r="B122" s="136" t="s">
        <v>24</v>
      </c>
      <c r="C122" s="49" t="s">
        <v>0</v>
      </c>
      <c r="D122" s="59">
        <v>0</v>
      </c>
      <c r="E122" s="59">
        <v>0</v>
      </c>
      <c r="F122" s="59">
        <v>0</v>
      </c>
      <c r="G122" s="59">
        <v>0</v>
      </c>
      <c r="H122" s="59">
        <v>0</v>
      </c>
      <c r="I122" s="59">
        <v>0</v>
      </c>
      <c r="J122" s="59">
        <v>0</v>
      </c>
      <c r="K122" s="59">
        <v>0</v>
      </c>
      <c r="L122" s="59">
        <v>0</v>
      </c>
      <c r="M122" s="59">
        <v>0</v>
      </c>
      <c r="N122" s="59">
        <v>0</v>
      </c>
      <c r="O122" s="59">
        <v>0</v>
      </c>
      <c r="P122" s="59">
        <v>0</v>
      </c>
      <c r="Q122" s="59">
        <v>0</v>
      </c>
      <c r="R122" s="59">
        <v>0</v>
      </c>
      <c r="S122" s="59">
        <v>0</v>
      </c>
      <c r="T122" s="59">
        <v>0</v>
      </c>
      <c r="U122" s="59">
        <v>0</v>
      </c>
      <c r="V122" s="59">
        <v>0</v>
      </c>
      <c r="W122" s="59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f>'Ingreso de Datos 2025'!J67</f>
        <v>0</v>
      </c>
      <c r="AN122" s="17">
        <f t="shared" ref="AN122:AN165" si="182">SUM(D122:AM122)</f>
        <v>0</v>
      </c>
      <c r="AP122" s="61"/>
    </row>
    <row r="123" spans="1:42" ht="12.75" customHeight="1" x14ac:dyDescent="0.2">
      <c r="A123" s="149"/>
      <c r="B123" s="137"/>
      <c r="C123" s="46" t="s">
        <v>3</v>
      </c>
      <c r="D123" s="60">
        <v>0</v>
      </c>
      <c r="E123" s="60">
        <v>0</v>
      </c>
      <c r="F123" s="60">
        <v>0</v>
      </c>
      <c r="G123" s="60">
        <v>0</v>
      </c>
      <c r="H123" s="60">
        <v>0</v>
      </c>
      <c r="I123" s="60">
        <v>0</v>
      </c>
      <c r="J123" s="60">
        <v>0</v>
      </c>
      <c r="K123" s="60">
        <v>0</v>
      </c>
      <c r="L123" s="60">
        <v>0</v>
      </c>
      <c r="M123" s="60">
        <v>0</v>
      </c>
      <c r="N123" s="60">
        <v>0</v>
      </c>
      <c r="O123" s="60">
        <v>0</v>
      </c>
      <c r="P123" s="60">
        <v>0</v>
      </c>
      <c r="Q123" s="60">
        <v>0</v>
      </c>
      <c r="R123" s="60">
        <v>0</v>
      </c>
      <c r="S123" s="60">
        <v>0</v>
      </c>
      <c r="T123" s="60">
        <v>0</v>
      </c>
      <c r="U123" s="60">
        <v>0</v>
      </c>
      <c r="V123" s="60">
        <v>0</v>
      </c>
      <c r="W123" s="60">
        <v>0</v>
      </c>
      <c r="X123" s="15">
        <v>0</v>
      </c>
      <c r="Y123" s="15">
        <v>0</v>
      </c>
      <c r="Z123" s="15">
        <v>0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0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0</v>
      </c>
      <c r="AM123" s="15">
        <f>'Ingreso de Datos 2025'!J68</f>
        <v>0</v>
      </c>
      <c r="AN123" s="18">
        <f t="shared" si="182"/>
        <v>0</v>
      </c>
      <c r="AP123" s="61"/>
    </row>
    <row r="124" spans="1:42" ht="12.75" customHeight="1" x14ac:dyDescent="0.2">
      <c r="A124" s="149"/>
      <c r="B124" s="136" t="s">
        <v>34</v>
      </c>
      <c r="C124" s="10" t="s">
        <v>0</v>
      </c>
      <c r="D124" s="59">
        <v>0</v>
      </c>
      <c r="E124" s="59">
        <v>0</v>
      </c>
      <c r="F124" s="59">
        <v>0</v>
      </c>
      <c r="G124" s="59">
        <v>0</v>
      </c>
      <c r="H124" s="59">
        <v>0</v>
      </c>
      <c r="I124" s="59">
        <v>0</v>
      </c>
      <c r="J124" s="59">
        <v>0</v>
      </c>
      <c r="K124" s="59">
        <v>0</v>
      </c>
      <c r="L124" s="59">
        <v>0</v>
      </c>
      <c r="M124" s="59">
        <v>0</v>
      </c>
      <c r="N124" s="59">
        <v>0</v>
      </c>
      <c r="O124" s="59">
        <v>0</v>
      </c>
      <c r="P124" s="59">
        <v>0</v>
      </c>
      <c r="Q124" s="59">
        <v>0</v>
      </c>
      <c r="R124" s="59">
        <v>0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f>'Ingreso de Datos 2025'!J69</f>
        <v>0</v>
      </c>
      <c r="AN124" s="17">
        <f t="shared" si="182"/>
        <v>0</v>
      </c>
      <c r="AP124" s="61"/>
    </row>
    <row r="125" spans="1:42" ht="12.75" customHeight="1" x14ac:dyDescent="0.2">
      <c r="A125" s="149"/>
      <c r="B125" s="137"/>
      <c r="C125" s="11" t="s">
        <v>3</v>
      </c>
      <c r="D125" s="60">
        <v>0</v>
      </c>
      <c r="E125" s="60">
        <v>0</v>
      </c>
      <c r="F125" s="60">
        <v>0</v>
      </c>
      <c r="G125" s="60">
        <v>0</v>
      </c>
      <c r="H125" s="60">
        <v>0</v>
      </c>
      <c r="I125" s="60">
        <v>0</v>
      </c>
      <c r="J125" s="60">
        <v>0</v>
      </c>
      <c r="K125" s="60">
        <v>0</v>
      </c>
      <c r="L125" s="60">
        <v>0</v>
      </c>
      <c r="M125" s="60">
        <v>0</v>
      </c>
      <c r="N125" s="60">
        <v>0</v>
      </c>
      <c r="O125" s="60">
        <v>0</v>
      </c>
      <c r="P125" s="60">
        <v>0</v>
      </c>
      <c r="Q125" s="60">
        <v>0</v>
      </c>
      <c r="R125" s="60">
        <v>0</v>
      </c>
      <c r="S125" s="60">
        <v>0</v>
      </c>
      <c r="T125" s="60">
        <v>0</v>
      </c>
      <c r="U125" s="60">
        <v>0</v>
      </c>
      <c r="V125" s="60">
        <v>0</v>
      </c>
      <c r="W125" s="60">
        <v>0</v>
      </c>
      <c r="X125" s="15">
        <v>0</v>
      </c>
      <c r="Y125" s="15">
        <v>0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f>'Ingreso de Datos 2025'!J70</f>
        <v>0</v>
      </c>
      <c r="AN125" s="18">
        <f t="shared" si="182"/>
        <v>0</v>
      </c>
      <c r="AP125" s="61"/>
    </row>
    <row r="126" spans="1:42" ht="12.75" customHeight="1" x14ac:dyDescent="0.2">
      <c r="A126" s="149"/>
      <c r="B126" s="136" t="s">
        <v>31</v>
      </c>
      <c r="C126" s="10" t="s">
        <v>0</v>
      </c>
      <c r="D126" s="59">
        <v>0</v>
      </c>
      <c r="E126" s="59">
        <v>0</v>
      </c>
      <c r="F126" s="59">
        <v>0</v>
      </c>
      <c r="G126" s="59">
        <v>0</v>
      </c>
      <c r="H126" s="59">
        <v>0</v>
      </c>
      <c r="I126" s="59">
        <v>0</v>
      </c>
      <c r="J126" s="59">
        <v>0</v>
      </c>
      <c r="K126" s="59">
        <v>0</v>
      </c>
      <c r="L126" s="59">
        <v>0</v>
      </c>
      <c r="M126" s="59">
        <v>0</v>
      </c>
      <c r="N126" s="59">
        <v>0</v>
      </c>
      <c r="O126" s="59">
        <v>0</v>
      </c>
      <c r="P126" s="59">
        <v>0</v>
      </c>
      <c r="Q126" s="59">
        <v>0</v>
      </c>
      <c r="R126" s="59">
        <v>0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f>'Ingreso de Datos 2025'!J71</f>
        <v>0</v>
      </c>
      <c r="AN126" s="17">
        <f t="shared" si="182"/>
        <v>0</v>
      </c>
      <c r="AP126" s="61"/>
    </row>
    <row r="127" spans="1:42" ht="12.75" customHeight="1" x14ac:dyDescent="0.2">
      <c r="A127" s="149"/>
      <c r="B127" s="137"/>
      <c r="C127" s="11" t="s">
        <v>3</v>
      </c>
      <c r="D127" s="60">
        <v>0</v>
      </c>
      <c r="E127" s="60">
        <v>0</v>
      </c>
      <c r="F127" s="60">
        <v>0</v>
      </c>
      <c r="G127" s="60">
        <v>0</v>
      </c>
      <c r="H127" s="60">
        <v>0</v>
      </c>
      <c r="I127" s="60">
        <v>0</v>
      </c>
      <c r="J127" s="60">
        <v>0</v>
      </c>
      <c r="K127" s="60">
        <v>0</v>
      </c>
      <c r="L127" s="60">
        <v>0</v>
      </c>
      <c r="M127" s="60">
        <v>0</v>
      </c>
      <c r="N127" s="60">
        <v>0</v>
      </c>
      <c r="O127" s="60">
        <v>0</v>
      </c>
      <c r="P127" s="60">
        <v>0</v>
      </c>
      <c r="Q127" s="60">
        <v>0</v>
      </c>
      <c r="R127" s="60">
        <v>0</v>
      </c>
      <c r="S127" s="60">
        <v>0</v>
      </c>
      <c r="T127" s="60">
        <v>0</v>
      </c>
      <c r="U127" s="60">
        <v>0</v>
      </c>
      <c r="V127" s="60">
        <v>0</v>
      </c>
      <c r="W127" s="60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0</v>
      </c>
      <c r="AM127" s="15">
        <f>'Ingreso de Datos 2025'!J72</f>
        <v>0</v>
      </c>
      <c r="AN127" s="18">
        <f t="shared" si="182"/>
        <v>0</v>
      </c>
      <c r="AP127" s="61"/>
    </row>
    <row r="128" spans="1:42" ht="12.75" customHeight="1" x14ac:dyDescent="0.2">
      <c r="A128" s="149"/>
      <c r="B128" s="136" t="s">
        <v>25</v>
      </c>
      <c r="C128" s="10" t="s">
        <v>0</v>
      </c>
      <c r="D128" s="59">
        <v>0</v>
      </c>
      <c r="E128" s="59">
        <v>0</v>
      </c>
      <c r="F128" s="59">
        <v>0</v>
      </c>
      <c r="G128" s="59">
        <v>0</v>
      </c>
      <c r="H128" s="59">
        <v>0</v>
      </c>
      <c r="I128" s="59">
        <v>0</v>
      </c>
      <c r="J128" s="59">
        <v>0</v>
      </c>
      <c r="K128" s="59">
        <v>0</v>
      </c>
      <c r="L128" s="59">
        <v>0</v>
      </c>
      <c r="M128" s="59">
        <v>0</v>
      </c>
      <c r="N128" s="59">
        <v>0</v>
      </c>
      <c r="O128" s="59">
        <v>0</v>
      </c>
      <c r="P128" s="59">
        <v>0</v>
      </c>
      <c r="Q128" s="59">
        <v>0</v>
      </c>
      <c r="R128" s="59">
        <v>0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14">
        <v>8876</v>
      </c>
      <c r="Y128" s="14">
        <v>6261</v>
      </c>
      <c r="Z128" s="14">
        <v>2132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f>'Ingreso de Datos 2025'!J73</f>
        <v>0</v>
      </c>
      <c r="AN128" s="17">
        <f t="shared" si="182"/>
        <v>17269</v>
      </c>
      <c r="AP128" s="61"/>
    </row>
    <row r="129" spans="1:42" ht="12.75" customHeight="1" x14ac:dyDescent="0.2">
      <c r="A129" s="149"/>
      <c r="B129" s="137"/>
      <c r="C129" s="11" t="s">
        <v>3</v>
      </c>
      <c r="D129" s="60">
        <v>0</v>
      </c>
      <c r="E129" s="60">
        <v>0</v>
      </c>
      <c r="F129" s="60">
        <v>0</v>
      </c>
      <c r="G129" s="60">
        <v>0</v>
      </c>
      <c r="H129" s="60">
        <v>0</v>
      </c>
      <c r="I129" s="60">
        <v>0</v>
      </c>
      <c r="J129" s="60">
        <v>0</v>
      </c>
      <c r="K129" s="60">
        <v>0</v>
      </c>
      <c r="L129" s="60">
        <v>0</v>
      </c>
      <c r="M129" s="60">
        <v>0</v>
      </c>
      <c r="N129" s="60">
        <v>0</v>
      </c>
      <c r="O129" s="60">
        <v>0</v>
      </c>
      <c r="P129" s="60">
        <v>0</v>
      </c>
      <c r="Q129" s="60">
        <v>0</v>
      </c>
      <c r="R129" s="60">
        <v>0</v>
      </c>
      <c r="S129" s="60">
        <v>0</v>
      </c>
      <c r="T129" s="60">
        <v>0</v>
      </c>
      <c r="U129" s="60">
        <v>0</v>
      </c>
      <c r="V129" s="60">
        <v>0</v>
      </c>
      <c r="W129" s="60">
        <v>0</v>
      </c>
      <c r="X129" s="15">
        <v>4511599</v>
      </c>
      <c r="Y129" s="15">
        <v>3359935</v>
      </c>
      <c r="Z129" s="15">
        <v>1193210.6299999999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f>'Ingreso de Datos 2025'!J74</f>
        <v>0</v>
      </c>
      <c r="AN129" s="18">
        <f t="shared" si="182"/>
        <v>9064744.629999999</v>
      </c>
      <c r="AP129" s="61"/>
    </row>
    <row r="130" spans="1:42" ht="12.75" customHeight="1" x14ac:dyDescent="0.2">
      <c r="A130" s="149"/>
      <c r="B130" s="136" t="s">
        <v>26</v>
      </c>
      <c r="C130" s="10" t="s">
        <v>0</v>
      </c>
      <c r="D130" s="59">
        <v>0</v>
      </c>
      <c r="E130" s="59">
        <v>0</v>
      </c>
      <c r="F130" s="59">
        <v>0</v>
      </c>
      <c r="G130" s="59">
        <v>0</v>
      </c>
      <c r="H130" s="59">
        <v>0</v>
      </c>
      <c r="I130" s="59">
        <v>0</v>
      </c>
      <c r="J130" s="59">
        <v>0</v>
      </c>
      <c r="K130" s="59">
        <v>0</v>
      </c>
      <c r="L130" s="59">
        <v>0</v>
      </c>
      <c r="M130" s="59">
        <v>0</v>
      </c>
      <c r="N130" s="59">
        <v>0</v>
      </c>
      <c r="O130" s="59">
        <v>0</v>
      </c>
      <c r="P130" s="59">
        <v>0</v>
      </c>
      <c r="Q130" s="59">
        <v>0</v>
      </c>
      <c r="R130" s="59">
        <v>0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14">
        <v>0</v>
      </c>
      <c r="Y130" s="14">
        <v>0</v>
      </c>
      <c r="Z130" s="14">
        <v>1201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f>'Ingreso de Datos 2025'!J75</f>
        <v>0</v>
      </c>
      <c r="AN130" s="17">
        <f t="shared" si="182"/>
        <v>1201</v>
      </c>
      <c r="AP130" s="61"/>
    </row>
    <row r="131" spans="1:42" ht="12.75" customHeight="1" x14ac:dyDescent="0.2">
      <c r="A131" s="149"/>
      <c r="B131" s="137"/>
      <c r="C131" s="11" t="s">
        <v>3</v>
      </c>
      <c r="D131" s="60">
        <v>0</v>
      </c>
      <c r="E131" s="60">
        <v>0</v>
      </c>
      <c r="F131" s="60">
        <v>0</v>
      </c>
      <c r="G131" s="60">
        <v>0</v>
      </c>
      <c r="H131" s="60">
        <v>0</v>
      </c>
      <c r="I131" s="60">
        <v>0</v>
      </c>
      <c r="J131" s="60">
        <v>0</v>
      </c>
      <c r="K131" s="60">
        <v>0</v>
      </c>
      <c r="L131" s="60">
        <v>0</v>
      </c>
      <c r="M131" s="60">
        <v>0</v>
      </c>
      <c r="N131" s="60">
        <v>0</v>
      </c>
      <c r="O131" s="60">
        <v>0</v>
      </c>
      <c r="P131" s="60">
        <v>0</v>
      </c>
      <c r="Q131" s="60">
        <v>0</v>
      </c>
      <c r="R131" s="60">
        <v>0</v>
      </c>
      <c r="S131" s="60">
        <v>0</v>
      </c>
      <c r="T131" s="60">
        <v>0</v>
      </c>
      <c r="U131" s="60">
        <v>0</v>
      </c>
      <c r="V131" s="60">
        <v>0</v>
      </c>
      <c r="W131" s="60">
        <v>0</v>
      </c>
      <c r="X131" s="15">
        <v>0</v>
      </c>
      <c r="Y131" s="15">
        <v>0</v>
      </c>
      <c r="Z131" s="15">
        <v>658639.6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f>'Ingreso de Datos 2025'!J76</f>
        <v>0</v>
      </c>
      <c r="AN131" s="18">
        <f t="shared" si="182"/>
        <v>658639.6</v>
      </c>
      <c r="AP131" s="61"/>
    </row>
    <row r="132" spans="1:42" ht="12.75" customHeight="1" x14ac:dyDescent="0.2">
      <c r="A132" s="149"/>
      <c r="B132" s="136" t="s">
        <v>67</v>
      </c>
      <c r="C132" s="10" t="s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f>'Ingreso de Datos 2025'!J77</f>
        <v>0</v>
      </c>
      <c r="AN132" s="17">
        <f t="shared" si="182"/>
        <v>0</v>
      </c>
      <c r="AP132" s="61"/>
    </row>
    <row r="133" spans="1:42" ht="12.75" customHeight="1" x14ac:dyDescent="0.2">
      <c r="A133" s="149"/>
      <c r="B133" s="147"/>
      <c r="C133" s="11" t="s">
        <v>3</v>
      </c>
      <c r="D133" s="15">
        <v>0</v>
      </c>
      <c r="E133" s="15">
        <v>0</v>
      </c>
      <c r="F133" s="15">
        <v>0</v>
      </c>
      <c r="G133" s="15">
        <v>0</v>
      </c>
      <c r="H133" s="15">
        <v>0</v>
      </c>
      <c r="I133" s="15">
        <v>0</v>
      </c>
      <c r="J133" s="15">
        <v>0</v>
      </c>
      <c r="K133" s="15">
        <v>0</v>
      </c>
      <c r="L133" s="15">
        <v>0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0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v>0</v>
      </c>
      <c r="AM133" s="15">
        <f>'Ingreso de Datos 2025'!J78</f>
        <v>0</v>
      </c>
      <c r="AN133" s="18">
        <f t="shared" si="182"/>
        <v>0</v>
      </c>
      <c r="AP133" s="61"/>
    </row>
    <row r="134" spans="1:42" ht="12.75" customHeight="1" x14ac:dyDescent="0.2">
      <c r="A134" s="150" t="s">
        <v>44</v>
      </c>
      <c r="B134" s="136" t="s">
        <v>57</v>
      </c>
      <c r="C134" s="10" t="s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f>'Ingreso de Datos 2025'!J79</f>
        <v>0</v>
      </c>
      <c r="AN134" s="17">
        <f t="shared" si="182"/>
        <v>0</v>
      </c>
      <c r="AP134" s="61"/>
    </row>
    <row r="135" spans="1:42" ht="12.75" customHeight="1" x14ac:dyDescent="0.2">
      <c r="A135" s="150"/>
      <c r="B135" s="137"/>
      <c r="C135" s="11" t="s">
        <v>3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0</v>
      </c>
      <c r="K135" s="15">
        <v>0</v>
      </c>
      <c r="L135" s="15">
        <v>0</v>
      </c>
      <c r="M135" s="15">
        <v>0</v>
      </c>
      <c r="N135" s="15">
        <v>0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0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f>'Ingreso de Datos 2025'!J80</f>
        <v>0</v>
      </c>
      <c r="AN135" s="18">
        <f t="shared" si="182"/>
        <v>0</v>
      </c>
      <c r="AP135" s="61"/>
    </row>
    <row r="136" spans="1:42" ht="12.75" customHeight="1" x14ac:dyDescent="0.2">
      <c r="A136" s="150"/>
      <c r="B136" s="136" t="s">
        <v>37</v>
      </c>
      <c r="C136" s="10" t="s">
        <v>0</v>
      </c>
      <c r="D136" s="59">
        <v>0</v>
      </c>
      <c r="E136" s="59">
        <v>0</v>
      </c>
      <c r="F136" s="59">
        <v>0</v>
      </c>
      <c r="G136" s="59">
        <v>0</v>
      </c>
      <c r="H136" s="59">
        <v>0</v>
      </c>
      <c r="I136" s="59">
        <v>0</v>
      </c>
      <c r="J136" s="59">
        <v>0</v>
      </c>
      <c r="K136" s="59">
        <v>0</v>
      </c>
      <c r="L136" s="59">
        <v>0</v>
      </c>
      <c r="M136" s="59">
        <v>0</v>
      </c>
      <c r="N136" s="59">
        <v>0</v>
      </c>
      <c r="O136" s="59">
        <v>0</v>
      </c>
      <c r="P136" s="59">
        <v>0</v>
      </c>
      <c r="Q136" s="59">
        <v>0</v>
      </c>
      <c r="R136" s="59">
        <v>0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f>'Ingreso de Datos 2025'!J81</f>
        <v>0</v>
      </c>
      <c r="AN136" s="17">
        <f t="shared" si="182"/>
        <v>0</v>
      </c>
      <c r="AP136" s="61"/>
    </row>
    <row r="137" spans="1:42" ht="12.75" customHeight="1" x14ac:dyDescent="0.2">
      <c r="A137" s="150"/>
      <c r="B137" s="137"/>
      <c r="C137" s="11" t="s">
        <v>3</v>
      </c>
      <c r="D137" s="60">
        <v>0</v>
      </c>
      <c r="E137" s="60">
        <v>0</v>
      </c>
      <c r="F137" s="60">
        <v>0</v>
      </c>
      <c r="G137" s="60">
        <v>0</v>
      </c>
      <c r="H137" s="60">
        <v>0</v>
      </c>
      <c r="I137" s="60">
        <v>0</v>
      </c>
      <c r="J137" s="60">
        <v>0</v>
      </c>
      <c r="K137" s="60">
        <v>0</v>
      </c>
      <c r="L137" s="60">
        <v>0</v>
      </c>
      <c r="M137" s="60">
        <v>0</v>
      </c>
      <c r="N137" s="60">
        <v>0</v>
      </c>
      <c r="O137" s="60">
        <v>0</v>
      </c>
      <c r="P137" s="60">
        <v>0</v>
      </c>
      <c r="Q137" s="60">
        <v>0</v>
      </c>
      <c r="R137" s="60">
        <v>0</v>
      </c>
      <c r="S137" s="60">
        <v>0</v>
      </c>
      <c r="T137" s="60">
        <v>0</v>
      </c>
      <c r="U137" s="60">
        <v>0</v>
      </c>
      <c r="V137" s="60">
        <v>0</v>
      </c>
      <c r="W137" s="60">
        <v>0</v>
      </c>
      <c r="X137" s="15">
        <v>0</v>
      </c>
      <c r="Y137" s="15">
        <v>0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f>'Ingreso de Datos 2025'!J82</f>
        <v>0</v>
      </c>
      <c r="AN137" s="18">
        <f t="shared" si="182"/>
        <v>0</v>
      </c>
      <c r="AP137" s="61"/>
    </row>
    <row r="138" spans="1:42" ht="12.75" customHeight="1" x14ac:dyDescent="0.2">
      <c r="A138" s="150"/>
      <c r="B138" s="136" t="s">
        <v>58</v>
      </c>
      <c r="C138" s="10" t="s">
        <v>0</v>
      </c>
      <c r="D138" s="59">
        <v>0</v>
      </c>
      <c r="E138" s="59">
        <v>0</v>
      </c>
      <c r="F138" s="59">
        <v>0</v>
      </c>
      <c r="G138" s="59">
        <v>0</v>
      </c>
      <c r="H138" s="59">
        <v>0</v>
      </c>
      <c r="I138" s="59">
        <v>0</v>
      </c>
      <c r="J138" s="59">
        <v>0</v>
      </c>
      <c r="K138" s="59">
        <v>0</v>
      </c>
      <c r="L138" s="59">
        <v>0</v>
      </c>
      <c r="M138" s="59">
        <v>0</v>
      </c>
      <c r="N138" s="59">
        <v>0</v>
      </c>
      <c r="O138" s="59">
        <v>0</v>
      </c>
      <c r="P138" s="59">
        <v>0</v>
      </c>
      <c r="Q138" s="59">
        <v>0</v>
      </c>
      <c r="R138" s="59">
        <v>0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14">
        <v>0</v>
      </c>
      <c r="Y138" s="14">
        <v>0</v>
      </c>
      <c r="Z138" s="14">
        <v>0</v>
      </c>
      <c r="AA138" s="14">
        <v>0</v>
      </c>
      <c r="AB138" s="14">
        <v>0</v>
      </c>
      <c r="AC138" s="14">
        <v>0</v>
      </c>
      <c r="AD138" s="14">
        <v>0</v>
      </c>
      <c r="AE138" s="14">
        <v>0</v>
      </c>
      <c r="AF138" s="14">
        <v>0</v>
      </c>
      <c r="AG138" s="14">
        <v>0</v>
      </c>
      <c r="AH138" s="14">
        <v>0</v>
      </c>
      <c r="AI138" s="14">
        <v>0</v>
      </c>
      <c r="AJ138" s="14">
        <v>0</v>
      </c>
      <c r="AK138" s="14">
        <v>0</v>
      </c>
      <c r="AL138" s="14">
        <v>0</v>
      </c>
      <c r="AM138" s="14">
        <f>'Ingreso de Datos 2025'!J83</f>
        <v>0</v>
      </c>
      <c r="AN138" s="17">
        <f t="shared" si="182"/>
        <v>0</v>
      </c>
      <c r="AP138" s="61"/>
    </row>
    <row r="139" spans="1:42" ht="12.75" customHeight="1" x14ac:dyDescent="0.2">
      <c r="A139" s="150"/>
      <c r="B139" s="137"/>
      <c r="C139" s="11" t="s">
        <v>3</v>
      </c>
      <c r="D139" s="60">
        <v>0</v>
      </c>
      <c r="E139" s="60">
        <v>0</v>
      </c>
      <c r="F139" s="60">
        <v>0</v>
      </c>
      <c r="G139" s="60">
        <v>0</v>
      </c>
      <c r="H139" s="60">
        <v>0</v>
      </c>
      <c r="I139" s="60">
        <v>0</v>
      </c>
      <c r="J139" s="60">
        <v>0</v>
      </c>
      <c r="K139" s="60">
        <v>0</v>
      </c>
      <c r="L139" s="60">
        <v>0</v>
      </c>
      <c r="M139" s="60">
        <v>0</v>
      </c>
      <c r="N139" s="60">
        <v>0</v>
      </c>
      <c r="O139" s="60">
        <v>0</v>
      </c>
      <c r="P139" s="60">
        <v>0</v>
      </c>
      <c r="Q139" s="60">
        <v>0</v>
      </c>
      <c r="R139" s="60">
        <v>0</v>
      </c>
      <c r="S139" s="60">
        <v>0</v>
      </c>
      <c r="T139" s="60">
        <v>0</v>
      </c>
      <c r="U139" s="60">
        <v>0</v>
      </c>
      <c r="V139" s="60">
        <v>0</v>
      </c>
      <c r="W139" s="60">
        <v>0</v>
      </c>
      <c r="X139" s="15">
        <v>0</v>
      </c>
      <c r="Y139" s="15">
        <v>0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v>0</v>
      </c>
      <c r="AM139" s="15">
        <f>'Ingreso de Datos 2025'!J84</f>
        <v>0</v>
      </c>
      <c r="AN139" s="18">
        <f t="shared" si="182"/>
        <v>0</v>
      </c>
      <c r="AP139" s="61"/>
    </row>
    <row r="140" spans="1:42" ht="12.75" customHeight="1" x14ac:dyDescent="0.2">
      <c r="A140" s="150"/>
      <c r="B140" s="136" t="s">
        <v>28</v>
      </c>
      <c r="C140" s="10" t="s">
        <v>0</v>
      </c>
      <c r="D140" s="59">
        <v>0</v>
      </c>
      <c r="E140" s="59">
        <v>0</v>
      </c>
      <c r="F140" s="59">
        <v>0</v>
      </c>
      <c r="G140" s="59">
        <v>0</v>
      </c>
      <c r="H140" s="59">
        <v>0</v>
      </c>
      <c r="I140" s="59">
        <v>0</v>
      </c>
      <c r="J140" s="59">
        <v>0</v>
      </c>
      <c r="K140" s="59">
        <v>0</v>
      </c>
      <c r="L140" s="59">
        <v>0</v>
      </c>
      <c r="M140" s="59">
        <v>0</v>
      </c>
      <c r="N140" s="59">
        <v>0</v>
      </c>
      <c r="O140" s="59">
        <v>0</v>
      </c>
      <c r="P140" s="59">
        <v>0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14">
        <v>1482</v>
      </c>
      <c r="Y140" s="14">
        <v>1977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f>'Ingreso de Datos 2025'!J85</f>
        <v>0</v>
      </c>
      <c r="AN140" s="17">
        <f t="shared" si="182"/>
        <v>3459</v>
      </c>
      <c r="AP140" s="61"/>
    </row>
    <row r="141" spans="1:42" ht="12.75" customHeight="1" x14ac:dyDescent="0.2">
      <c r="A141" s="150"/>
      <c r="B141" s="137"/>
      <c r="C141" s="11" t="s">
        <v>3</v>
      </c>
      <c r="D141" s="60">
        <v>0</v>
      </c>
      <c r="E141" s="60">
        <v>0</v>
      </c>
      <c r="F141" s="60">
        <v>0</v>
      </c>
      <c r="G141" s="60">
        <v>0</v>
      </c>
      <c r="H141" s="60">
        <v>0</v>
      </c>
      <c r="I141" s="60">
        <v>0</v>
      </c>
      <c r="J141" s="60">
        <v>0</v>
      </c>
      <c r="K141" s="60">
        <v>0</v>
      </c>
      <c r="L141" s="60">
        <v>0</v>
      </c>
      <c r="M141" s="60">
        <v>0</v>
      </c>
      <c r="N141" s="60">
        <v>0</v>
      </c>
      <c r="O141" s="60">
        <v>0</v>
      </c>
      <c r="P141" s="60">
        <v>0</v>
      </c>
      <c r="Q141" s="60">
        <v>0</v>
      </c>
      <c r="R141" s="60">
        <v>0</v>
      </c>
      <c r="S141" s="60">
        <v>0</v>
      </c>
      <c r="T141" s="60">
        <v>0</v>
      </c>
      <c r="U141" s="60">
        <v>0</v>
      </c>
      <c r="V141" s="60">
        <v>0</v>
      </c>
      <c r="W141" s="60">
        <v>0</v>
      </c>
      <c r="X141" s="15">
        <v>259350</v>
      </c>
      <c r="Y141" s="15">
        <v>588050</v>
      </c>
      <c r="Z141" s="15">
        <v>0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f>'Ingreso de Datos 2025'!J86</f>
        <v>0</v>
      </c>
      <c r="AN141" s="18">
        <f t="shared" si="182"/>
        <v>847400</v>
      </c>
      <c r="AP141" s="61"/>
    </row>
    <row r="142" spans="1:42" ht="12.75" customHeight="1" x14ac:dyDescent="0.2">
      <c r="A142" s="150"/>
      <c r="B142" s="136" t="s">
        <v>29</v>
      </c>
      <c r="C142" s="10" t="s">
        <v>0</v>
      </c>
      <c r="D142" s="59">
        <v>0</v>
      </c>
      <c r="E142" s="59">
        <v>0</v>
      </c>
      <c r="F142" s="59">
        <v>0</v>
      </c>
      <c r="G142" s="59">
        <v>0</v>
      </c>
      <c r="H142" s="59">
        <v>0</v>
      </c>
      <c r="I142" s="59">
        <v>0</v>
      </c>
      <c r="J142" s="59">
        <v>0</v>
      </c>
      <c r="K142" s="59">
        <v>0</v>
      </c>
      <c r="L142" s="59">
        <v>0</v>
      </c>
      <c r="M142" s="59">
        <v>0</v>
      </c>
      <c r="N142" s="59">
        <v>0</v>
      </c>
      <c r="O142" s="59">
        <v>0</v>
      </c>
      <c r="P142" s="59">
        <v>0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f>'Ingreso de Datos 2025'!J87</f>
        <v>0</v>
      </c>
      <c r="AN142" s="17">
        <f t="shared" si="182"/>
        <v>0</v>
      </c>
      <c r="AP142" s="61"/>
    </row>
    <row r="143" spans="1:42" ht="12.75" customHeight="1" x14ac:dyDescent="0.2">
      <c r="A143" s="150"/>
      <c r="B143" s="137"/>
      <c r="C143" s="11" t="s">
        <v>3</v>
      </c>
      <c r="D143" s="60">
        <v>0</v>
      </c>
      <c r="E143" s="60">
        <v>0</v>
      </c>
      <c r="F143" s="60">
        <v>0</v>
      </c>
      <c r="G143" s="60">
        <v>0</v>
      </c>
      <c r="H143" s="60">
        <v>0</v>
      </c>
      <c r="I143" s="60">
        <v>0</v>
      </c>
      <c r="J143" s="60">
        <v>0</v>
      </c>
      <c r="K143" s="60">
        <v>0</v>
      </c>
      <c r="L143" s="60">
        <v>0</v>
      </c>
      <c r="M143" s="60">
        <v>0</v>
      </c>
      <c r="N143" s="60">
        <v>0</v>
      </c>
      <c r="O143" s="60">
        <v>0</v>
      </c>
      <c r="P143" s="60">
        <v>0</v>
      </c>
      <c r="Q143" s="60">
        <v>0</v>
      </c>
      <c r="R143" s="60">
        <v>0</v>
      </c>
      <c r="S143" s="60">
        <v>0</v>
      </c>
      <c r="T143" s="60">
        <v>0</v>
      </c>
      <c r="U143" s="60">
        <v>0</v>
      </c>
      <c r="V143" s="60">
        <v>0</v>
      </c>
      <c r="W143" s="60">
        <v>0</v>
      </c>
      <c r="X143" s="15">
        <v>0</v>
      </c>
      <c r="Y143" s="15">
        <v>0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0</v>
      </c>
      <c r="AL143" s="15">
        <v>0</v>
      </c>
      <c r="AM143" s="15">
        <f>'Ingreso de Datos 2025'!J88</f>
        <v>0</v>
      </c>
      <c r="AN143" s="18">
        <f t="shared" si="182"/>
        <v>0</v>
      </c>
      <c r="AP143" s="61"/>
    </row>
    <row r="144" spans="1:42" ht="18.75" customHeight="1" x14ac:dyDescent="0.2">
      <c r="A144" s="150"/>
      <c r="B144" s="136" t="s">
        <v>59</v>
      </c>
      <c r="C144" s="10" t="s">
        <v>0</v>
      </c>
      <c r="D144" s="59">
        <v>0</v>
      </c>
      <c r="E144" s="59">
        <v>0</v>
      </c>
      <c r="F144" s="59">
        <v>0</v>
      </c>
      <c r="G144" s="59">
        <v>0</v>
      </c>
      <c r="H144" s="59">
        <v>0</v>
      </c>
      <c r="I144" s="59">
        <v>0</v>
      </c>
      <c r="J144" s="59">
        <v>0</v>
      </c>
      <c r="K144" s="59">
        <v>0</v>
      </c>
      <c r="L144" s="59">
        <v>0</v>
      </c>
      <c r="M144" s="59">
        <v>0</v>
      </c>
      <c r="N144" s="59">
        <v>0</v>
      </c>
      <c r="O144" s="59">
        <v>0</v>
      </c>
      <c r="P144" s="59">
        <v>0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14">
        <v>0</v>
      </c>
      <c r="Y144" s="14">
        <v>0</v>
      </c>
      <c r="Z144" s="14">
        <v>1</v>
      </c>
      <c r="AA144" s="14">
        <v>0</v>
      </c>
      <c r="AB144" s="14">
        <v>0</v>
      </c>
      <c r="AC144" s="14">
        <v>0</v>
      </c>
      <c r="AD144" s="14">
        <v>0</v>
      </c>
      <c r="AE144" s="14">
        <v>22</v>
      </c>
      <c r="AF144" s="14">
        <v>0</v>
      </c>
      <c r="AG144" s="14">
        <v>0</v>
      </c>
      <c r="AH144" s="14">
        <v>0</v>
      </c>
      <c r="AI144" s="14">
        <v>0</v>
      </c>
      <c r="AJ144" s="14">
        <v>0</v>
      </c>
      <c r="AK144" s="14">
        <v>0</v>
      </c>
      <c r="AL144" s="14">
        <v>0</v>
      </c>
      <c r="AM144" s="14">
        <f>'Ingreso de Datos 2025'!J89</f>
        <v>0</v>
      </c>
      <c r="AN144" s="17">
        <f t="shared" si="182"/>
        <v>23</v>
      </c>
      <c r="AP144" s="61"/>
    </row>
    <row r="145" spans="1:42" ht="18.75" customHeight="1" x14ac:dyDescent="0.2">
      <c r="A145" s="150"/>
      <c r="B145" s="137"/>
      <c r="C145" s="11" t="s">
        <v>3</v>
      </c>
      <c r="D145" s="60">
        <v>0</v>
      </c>
      <c r="E145" s="60">
        <v>0</v>
      </c>
      <c r="F145" s="60">
        <v>0</v>
      </c>
      <c r="G145" s="60">
        <v>0</v>
      </c>
      <c r="H145" s="60">
        <v>0</v>
      </c>
      <c r="I145" s="60">
        <v>0</v>
      </c>
      <c r="J145" s="60">
        <v>0</v>
      </c>
      <c r="K145" s="60">
        <v>0</v>
      </c>
      <c r="L145" s="60">
        <v>0</v>
      </c>
      <c r="M145" s="60">
        <v>0</v>
      </c>
      <c r="N145" s="60">
        <v>0</v>
      </c>
      <c r="O145" s="60">
        <v>0</v>
      </c>
      <c r="P145" s="60">
        <v>0</v>
      </c>
      <c r="Q145" s="60">
        <v>0</v>
      </c>
      <c r="R145" s="60">
        <v>0</v>
      </c>
      <c r="S145" s="60">
        <v>0</v>
      </c>
      <c r="T145" s="60">
        <v>0</v>
      </c>
      <c r="U145" s="60">
        <v>0</v>
      </c>
      <c r="V145" s="60">
        <v>0</v>
      </c>
      <c r="W145" s="60">
        <v>0</v>
      </c>
      <c r="X145" s="15">
        <v>0</v>
      </c>
      <c r="Y145" s="15">
        <v>0</v>
      </c>
      <c r="Z145" s="15">
        <v>300</v>
      </c>
      <c r="AA145" s="15">
        <v>0</v>
      </c>
      <c r="AB145" s="15">
        <v>0</v>
      </c>
      <c r="AC145" s="15">
        <v>0</v>
      </c>
      <c r="AD145" s="15">
        <v>0</v>
      </c>
      <c r="AE145" s="15">
        <v>18080</v>
      </c>
      <c r="AF145" s="15">
        <v>0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f>'Ingreso de Datos 2025'!J90</f>
        <v>0</v>
      </c>
      <c r="AN145" s="18">
        <f t="shared" si="182"/>
        <v>18380</v>
      </c>
      <c r="AP145" s="61"/>
    </row>
    <row r="146" spans="1:42" ht="12.75" customHeight="1" x14ac:dyDescent="0.2">
      <c r="A146" s="150"/>
      <c r="B146" s="136" t="s">
        <v>60</v>
      </c>
      <c r="C146" s="10" t="s">
        <v>0</v>
      </c>
      <c r="D146" s="59">
        <v>0</v>
      </c>
      <c r="E146" s="59">
        <v>0</v>
      </c>
      <c r="F146" s="59">
        <v>0</v>
      </c>
      <c r="G146" s="59">
        <v>0</v>
      </c>
      <c r="H146" s="59">
        <v>0</v>
      </c>
      <c r="I146" s="59">
        <v>0</v>
      </c>
      <c r="J146" s="59">
        <v>0</v>
      </c>
      <c r="K146" s="59">
        <v>0</v>
      </c>
      <c r="L146" s="59">
        <v>0</v>
      </c>
      <c r="M146" s="59">
        <v>0</v>
      </c>
      <c r="N146" s="59">
        <v>0</v>
      </c>
      <c r="O146" s="59">
        <v>0</v>
      </c>
      <c r="P146" s="59">
        <v>0</v>
      </c>
      <c r="Q146" s="59">
        <v>0</v>
      </c>
      <c r="R146" s="59">
        <v>0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f>'Ingreso de Datos 2025'!J91</f>
        <v>0</v>
      </c>
      <c r="AN146" s="17">
        <f t="shared" si="182"/>
        <v>0</v>
      </c>
      <c r="AP146" s="61"/>
    </row>
    <row r="147" spans="1:42" ht="12.75" customHeight="1" x14ac:dyDescent="0.2">
      <c r="A147" s="150"/>
      <c r="B147" s="137"/>
      <c r="C147" s="11" t="s">
        <v>3</v>
      </c>
      <c r="D147" s="60">
        <v>0</v>
      </c>
      <c r="E147" s="60">
        <v>0</v>
      </c>
      <c r="F147" s="60">
        <v>0</v>
      </c>
      <c r="G147" s="60">
        <v>0</v>
      </c>
      <c r="H147" s="60">
        <v>0</v>
      </c>
      <c r="I147" s="60">
        <v>0</v>
      </c>
      <c r="J147" s="60">
        <v>0</v>
      </c>
      <c r="K147" s="60">
        <v>0</v>
      </c>
      <c r="L147" s="60">
        <v>0</v>
      </c>
      <c r="M147" s="60">
        <v>0</v>
      </c>
      <c r="N147" s="60">
        <v>0</v>
      </c>
      <c r="O147" s="60">
        <v>0</v>
      </c>
      <c r="P147" s="60">
        <v>0</v>
      </c>
      <c r="Q147" s="60">
        <v>0</v>
      </c>
      <c r="R147" s="60">
        <v>0</v>
      </c>
      <c r="S147" s="60">
        <v>0</v>
      </c>
      <c r="T147" s="60">
        <v>0</v>
      </c>
      <c r="U147" s="60">
        <v>0</v>
      </c>
      <c r="V147" s="60">
        <v>0</v>
      </c>
      <c r="W147" s="60">
        <v>0</v>
      </c>
      <c r="X147" s="15">
        <v>0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f>'Ingreso de Datos 2025'!J92</f>
        <v>0</v>
      </c>
      <c r="AN147" s="18">
        <f t="shared" si="182"/>
        <v>0</v>
      </c>
      <c r="AP147" s="61"/>
    </row>
    <row r="148" spans="1:42" ht="18.75" customHeight="1" x14ac:dyDescent="0.2">
      <c r="A148" s="150"/>
      <c r="B148" s="136" t="s">
        <v>39</v>
      </c>
      <c r="C148" s="10" t="s">
        <v>0</v>
      </c>
      <c r="D148" s="59">
        <v>0</v>
      </c>
      <c r="E148" s="59">
        <v>0</v>
      </c>
      <c r="F148" s="59">
        <v>0</v>
      </c>
      <c r="G148" s="59">
        <v>0</v>
      </c>
      <c r="H148" s="59">
        <v>0</v>
      </c>
      <c r="I148" s="59">
        <v>0</v>
      </c>
      <c r="J148" s="59">
        <v>0</v>
      </c>
      <c r="K148" s="59">
        <v>0</v>
      </c>
      <c r="L148" s="59">
        <v>0</v>
      </c>
      <c r="M148" s="59">
        <v>0</v>
      </c>
      <c r="N148" s="59">
        <v>0</v>
      </c>
      <c r="O148" s="59">
        <v>0</v>
      </c>
      <c r="P148" s="59">
        <v>0</v>
      </c>
      <c r="Q148" s="59">
        <v>0</v>
      </c>
      <c r="R148" s="59">
        <v>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f>'Ingreso de Datos 2025'!J93</f>
        <v>0</v>
      </c>
      <c r="AN148" s="17">
        <f t="shared" si="182"/>
        <v>0</v>
      </c>
      <c r="AP148" s="61"/>
    </row>
    <row r="149" spans="1:42" ht="18.75" customHeight="1" x14ac:dyDescent="0.2">
      <c r="A149" s="150"/>
      <c r="B149" s="137"/>
      <c r="C149" s="11" t="s">
        <v>3</v>
      </c>
      <c r="D149" s="60">
        <v>0</v>
      </c>
      <c r="E149" s="60">
        <v>0</v>
      </c>
      <c r="F149" s="60">
        <v>0</v>
      </c>
      <c r="G149" s="60">
        <v>0</v>
      </c>
      <c r="H149" s="60">
        <v>0</v>
      </c>
      <c r="I149" s="60">
        <v>0</v>
      </c>
      <c r="J149" s="60">
        <v>0</v>
      </c>
      <c r="K149" s="60">
        <v>0</v>
      </c>
      <c r="L149" s="60">
        <v>0</v>
      </c>
      <c r="M149" s="60">
        <v>0</v>
      </c>
      <c r="N149" s="60">
        <v>0</v>
      </c>
      <c r="O149" s="60">
        <v>0</v>
      </c>
      <c r="P149" s="60">
        <v>0</v>
      </c>
      <c r="Q149" s="60">
        <v>0</v>
      </c>
      <c r="R149" s="60">
        <v>0</v>
      </c>
      <c r="S149" s="60">
        <v>0</v>
      </c>
      <c r="T149" s="60">
        <v>0</v>
      </c>
      <c r="U149" s="60">
        <v>0</v>
      </c>
      <c r="V149" s="60">
        <v>0</v>
      </c>
      <c r="W149" s="60">
        <v>0</v>
      </c>
      <c r="X149" s="15">
        <v>0</v>
      </c>
      <c r="Y149" s="15">
        <v>0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f>'Ingreso de Datos 2025'!J94</f>
        <v>0</v>
      </c>
      <c r="AN149" s="18">
        <f t="shared" si="182"/>
        <v>0</v>
      </c>
      <c r="AP149" s="61"/>
    </row>
    <row r="150" spans="1:42" ht="12.75" customHeight="1" x14ac:dyDescent="0.2">
      <c r="A150" s="151" t="s">
        <v>41</v>
      </c>
      <c r="B150" s="136" t="s">
        <v>61</v>
      </c>
      <c r="C150" s="10" t="s">
        <v>0</v>
      </c>
      <c r="D150" s="59">
        <v>0</v>
      </c>
      <c r="E150" s="59">
        <v>0</v>
      </c>
      <c r="F150" s="59">
        <v>0</v>
      </c>
      <c r="G150" s="59">
        <v>0</v>
      </c>
      <c r="H150" s="59">
        <v>0</v>
      </c>
      <c r="I150" s="59">
        <v>0</v>
      </c>
      <c r="J150" s="59">
        <v>0</v>
      </c>
      <c r="K150" s="59">
        <v>0</v>
      </c>
      <c r="L150" s="59">
        <v>0</v>
      </c>
      <c r="M150" s="59">
        <v>0</v>
      </c>
      <c r="N150" s="59">
        <v>0</v>
      </c>
      <c r="O150" s="59">
        <v>0</v>
      </c>
      <c r="P150" s="59">
        <v>0</v>
      </c>
      <c r="Q150" s="59">
        <v>0</v>
      </c>
      <c r="R150" s="59">
        <v>0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14">
        <v>3097</v>
      </c>
      <c r="Y150" s="14">
        <v>4522</v>
      </c>
      <c r="Z150" s="14">
        <v>935</v>
      </c>
      <c r="AA150" s="14">
        <v>0</v>
      </c>
      <c r="AB150" s="14">
        <v>0</v>
      </c>
      <c r="AC150" s="14">
        <v>0</v>
      </c>
      <c r="AD150" s="14">
        <v>0</v>
      </c>
      <c r="AE150" s="14">
        <v>16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f>'Ingreso de Datos 2025'!J95</f>
        <v>0</v>
      </c>
      <c r="AN150" s="17">
        <f t="shared" si="182"/>
        <v>8570</v>
      </c>
      <c r="AP150" s="61"/>
    </row>
    <row r="151" spans="1:42" ht="12.75" customHeight="1" x14ac:dyDescent="0.2">
      <c r="A151" s="152"/>
      <c r="B151" s="137"/>
      <c r="C151" s="11" t="s">
        <v>3</v>
      </c>
      <c r="D151" s="60">
        <v>0</v>
      </c>
      <c r="E151" s="60">
        <v>0</v>
      </c>
      <c r="F151" s="60">
        <v>0</v>
      </c>
      <c r="G151" s="60">
        <v>0</v>
      </c>
      <c r="H151" s="60">
        <v>0</v>
      </c>
      <c r="I151" s="60">
        <v>0</v>
      </c>
      <c r="J151" s="60">
        <v>0</v>
      </c>
      <c r="K151" s="60">
        <v>0</v>
      </c>
      <c r="L151" s="60">
        <v>0</v>
      </c>
      <c r="M151" s="60">
        <v>0</v>
      </c>
      <c r="N151" s="60">
        <v>0</v>
      </c>
      <c r="O151" s="60">
        <v>0</v>
      </c>
      <c r="P151" s="60">
        <v>0</v>
      </c>
      <c r="Q151" s="60">
        <v>0</v>
      </c>
      <c r="R151" s="60">
        <v>0</v>
      </c>
      <c r="S151" s="60">
        <v>0</v>
      </c>
      <c r="T151" s="60">
        <v>0</v>
      </c>
      <c r="U151" s="60">
        <v>0</v>
      </c>
      <c r="V151" s="60">
        <v>0</v>
      </c>
      <c r="W151" s="60">
        <v>0</v>
      </c>
      <c r="X151" s="15">
        <v>155287</v>
      </c>
      <c r="Y151" s="15">
        <v>306782</v>
      </c>
      <c r="Z151" s="15">
        <v>76961.2</v>
      </c>
      <c r="AA151" s="15">
        <v>0</v>
      </c>
      <c r="AB151" s="15">
        <v>0</v>
      </c>
      <c r="AC151" s="15">
        <v>0</v>
      </c>
      <c r="AD151" s="15">
        <v>0</v>
      </c>
      <c r="AE151" s="15">
        <v>1572.9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0</v>
      </c>
      <c r="AM151" s="15">
        <f>'Ingreso de Datos 2025'!J96</f>
        <v>0</v>
      </c>
      <c r="AN151" s="18">
        <f t="shared" si="182"/>
        <v>540603.1</v>
      </c>
      <c r="AP151" s="61"/>
    </row>
    <row r="152" spans="1:42" ht="12.75" customHeight="1" x14ac:dyDescent="0.2">
      <c r="A152" s="152"/>
      <c r="B152" s="136" t="s">
        <v>6</v>
      </c>
      <c r="C152" s="10" t="s">
        <v>0</v>
      </c>
      <c r="D152" s="59">
        <v>0</v>
      </c>
      <c r="E152" s="59">
        <v>0</v>
      </c>
      <c r="F152" s="59">
        <v>0</v>
      </c>
      <c r="G152" s="59">
        <v>0</v>
      </c>
      <c r="H152" s="59">
        <v>0</v>
      </c>
      <c r="I152" s="59">
        <v>0</v>
      </c>
      <c r="J152" s="59">
        <v>0</v>
      </c>
      <c r="K152" s="59">
        <v>0</v>
      </c>
      <c r="L152" s="59">
        <v>0</v>
      </c>
      <c r="M152" s="59">
        <v>0</v>
      </c>
      <c r="N152" s="59">
        <v>0</v>
      </c>
      <c r="O152" s="59">
        <v>0</v>
      </c>
      <c r="P152" s="59">
        <v>0</v>
      </c>
      <c r="Q152" s="59">
        <v>0</v>
      </c>
      <c r="R152" s="59">
        <v>0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f>'Ingreso de Datos 2025'!J97</f>
        <v>0</v>
      </c>
      <c r="AN152" s="17">
        <f t="shared" si="182"/>
        <v>0</v>
      </c>
      <c r="AP152" s="61"/>
    </row>
    <row r="153" spans="1:42" ht="28.5" customHeight="1" x14ac:dyDescent="0.2">
      <c r="A153" s="152"/>
      <c r="B153" s="137"/>
      <c r="C153" s="11" t="s">
        <v>3</v>
      </c>
      <c r="D153" s="60">
        <v>0</v>
      </c>
      <c r="E153" s="60">
        <v>0</v>
      </c>
      <c r="F153" s="60">
        <v>0</v>
      </c>
      <c r="G153" s="60">
        <v>0</v>
      </c>
      <c r="H153" s="60">
        <v>0</v>
      </c>
      <c r="I153" s="60">
        <v>0</v>
      </c>
      <c r="J153" s="60">
        <v>0</v>
      </c>
      <c r="K153" s="60">
        <v>0</v>
      </c>
      <c r="L153" s="60">
        <v>0</v>
      </c>
      <c r="M153" s="60">
        <v>0</v>
      </c>
      <c r="N153" s="60">
        <v>0</v>
      </c>
      <c r="O153" s="60">
        <v>0</v>
      </c>
      <c r="P153" s="60">
        <v>0</v>
      </c>
      <c r="Q153" s="60">
        <v>0</v>
      </c>
      <c r="R153" s="60">
        <v>0</v>
      </c>
      <c r="S153" s="60">
        <v>0</v>
      </c>
      <c r="T153" s="60">
        <v>0</v>
      </c>
      <c r="U153" s="60">
        <v>0</v>
      </c>
      <c r="V153" s="60">
        <v>0</v>
      </c>
      <c r="W153" s="60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f>'Ingreso de Datos 2025'!J98</f>
        <v>0</v>
      </c>
      <c r="AN153" s="18">
        <f t="shared" si="182"/>
        <v>0</v>
      </c>
      <c r="AP153" s="61"/>
    </row>
    <row r="154" spans="1:42" ht="12.75" customHeight="1" x14ac:dyDescent="0.2">
      <c r="A154" s="152"/>
      <c r="B154" s="136" t="s">
        <v>62</v>
      </c>
      <c r="C154" s="10" t="s">
        <v>0</v>
      </c>
      <c r="D154" s="59">
        <v>0</v>
      </c>
      <c r="E154" s="59">
        <v>0</v>
      </c>
      <c r="F154" s="59">
        <v>0</v>
      </c>
      <c r="G154" s="59">
        <v>0</v>
      </c>
      <c r="H154" s="59">
        <v>0</v>
      </c>
      <c r="I154" s="59">
        <v>0</v>
      </c>
      <c r="J154" s="59">
        <v>0</v>
      </c>
      <c r="K154" s="59">
        <v>0</v>
      </c>
      <c r="L154" s="59">
        <v>0</v>
      </c>
      <c r="M154" s="59">
        <v>0</v>
      </c>
      <c r="N154" s="59">
        <v>0</v>
      </c>
      <c r="O154" s="59">
        <v>0</v>
      </c>
      <c r="P154" s="59">
        <v>0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f>'Ingreso de Datos 2025'!J99</f>
        <v>0</v>
      </c>
      <c r="AN154" s="17">
        <f t="shared" si="182"/>
        <v>0</v>
      </c>
      <c r="AP154" s="61"/>
    </row>
    <row r="155" spans="1:42" ht="12.75" customHeight="1" x14ac:dyDescent="0.2">
      <c r="A155" s="152"/>
      <c r="B155" s="137"/>
      <c r="C155" s="11" t="s">
        <v>3</v>
      </c>
      <c r="D155" s="60">
        <v>0</v>
      </c>
      <c r="E155" s="60">
        <v>0</v>
      </c>
      <c r="F155" s="60">
        <v>0</v>
      </c>
      <c r="G155" s="60">
        <v>0</v>
      </c>
      <c r="H155" s="60">
        <v>0</v>
      </c>
      <c r="I155" s="60">
        <v>0</v>
      </c>
      <c r="J155" s="60">
        <v>0</v>
      </c>
      <c r="K155" s="60">
        <v>0</v>
      </c>
      <c r="L155" s="60">
        <v>0</v>
      </c>
      <c r="M155" s="60">
        <v>0</v>
      </c>
      <c r="N155" s="60">
        <v>0</v>
      </c>
      <c r="O155" s="60">
        <v>0</v>
      </c>
      <c r="P155" s="60">
        <v>0</v>
      </c>
      <c r="Q155" s="60">
        <v>0</v>
      </c>
      <c r="R155" s="60">
        <v>0</v>
      </c>
      <c r="S155" s="60">
        <v>0</v>
      </c>
      <c r="T155" s="60">
        <v>0</v>
      </c>
      <c r="U155" s="60">
        <v>0</v>
      </c>
      <c r="V155" s="60">
        <v>0</v>
      </c>
      <c r="W155" s="60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0</v>
      </c>
      <c r="AM155" s="15">
        <f>'Ingreso de Datos 2025'!J100</f>
        <v>0</v>
      </c>
      <c r="AN155" s="18">
        <f t="shared" si="182"/>
        <v>0</v>
      </c>
      <c r="AP155" s="61"/>
    </row>
    <row r="156" spans="1:42" ht="12.75" customHeight="1" x14ac:dyDescent="0.2">
      <c r="A156" s="152"/>
      <c r="B156" s="136" t="s">
        <v>63</v>
      </c>
      <c r="C156" s="10" t="s">
        <v>0</v>
      </c>
      <c r="D156" s="59">
        <v>0</v>
      </c>
      <c r="E156" s="59">
        <v>0</v>
      </c>
      <c r="F156" s="59">
        <v>0</v>
      </c>
      <c r="G156" s="59">
        <v>0</v>
      </c>
      <c r="H156" s="59">
        <v>0</v>
      </c>
      <c r="I156" s="59">
        <v>0</v>
      </c>
      <c r="J156" s="59">
        <v>0</v>
      </c>
      <c r="K156" s="59">
        <v>0</v>
      </c>
      <c r="L156" s="59">
        <v>0</v>
      </c>
      <c r="M156" s="59">
        <v>0</v>
      </c>
      <c r="N156" s="59">
        <v>0</v>
      </c>
      <c r="O156" s="59">
        <v>0</v>
      </c>
      <c r="P156" s="59">
        <v>0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f>'Ingreso de Datos 2025'!J101</f>
        <v>0</v>
      </c>
      <c r="AN156" s="17">
        <f t="shared" si="182"/>
        <v>0</v>
      </c>
      <c r="AP156" s="61"/>
    </row>
    <row r="157" spans="1:42" ht="12.75" customHeight="1" x14ac:dyDescent="0.2">
      <c r="A157" s="152"/>
      <c r="B157" s="137"/>
      <c r="C157" s="11" t="s">
        <v>3</v>
      </c>
      <c r="D157" s="60">
        <v>0</v>
      </c>
      <c r="E157" s="60">
        <v>0</v>
      </c>
      <c r="F157" s="60">
        <v>0</v>
      </c>
      <c r="G157" s="60">
        <v>0</v>
      </c>
      <c r="H157" s="60">
        <v>0</v>
      </c>
      <c r="I157" s="60">
        <v>0</v>
      </c>
      <c r="J157" s="60">
        <v>0</v>
      </c>
      <c r="K157" s="60">
        <v>0</v>
      </c>
      <c r="L157" s="60">
        <v>0</v>
      </c>
      <c r="M157" s="60">
        <v>0</v>
      </c>
      <c r="N157" s="60">
        <v>0</v>
      </c>
      <c r="O157" s="60">
        <v>0</v>
      </c>
      <c r="P157" s="60">
        <v>0</v>
      </c>
      <c r="Q157" s="60">
        <v>0</v>
      </c>
      <c r="R157" s="60">
        <v>0</v>
      </c>
      <c r="S157" s="60">
        <v>0</v>
      </c>
      <c r="T157" s="60">
        <v>0</v>
      </c>
      <c r="U157" s="60">
        <v>0</v>
      </c>
      <c r="V157" s="60">
        <v>0</v>
      </c>
      <c r="W157" s="60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f>'Ingreso de Datos 2025'!J102</f>
        <v>0</v>
      </c>
      <c r="AN157" s="18">
        <f t="shared" si="182"/>
        <v>0</v>
      </c>
      <c r="AP157" s="61"/>
    </row>
    <row r="158" spans="1:42" ht="12.75" customHeight="1" x14ac:dyDescent="0.2">
      <c r="A158" s="152"/>
      <c r="B158" s="136" t="s">
        <v>55</v>
      </c>
      <c r="C158" s="86" t="s">
        <v>0</v>
      </c>
      <c r="D158" s="59">
        <v>0</v>
      </c>
      <c r="E158" s="59">
        <v>0</v>
      </c>
      <c r="F158" s="59">
        <v>0</v>
      </c>
      <c r="G158" s="59">
        <v>0</v>
      </c>
      <c r="H158" s="59">
        <v>0</v>
      </c>
      <c r="I158" s="59">
        <v>0</v>
      </c>
      <c r="J158" s="59">
        <v>0</v>
      </c>
      <c r="K158" s="59">
        <v>0</v>
      </c>
      <c r="L158" s="59">
        <v>0</v>
      </c>
      <c r="M158" s="59">
        <v>0</v>
      </c>
      <c r="N158" s="59">
        <v>0</v>
      </c>
      <c r="O158" s="59">
        <v>0</v>
      </c>
      <c r="P158" s="59">
        <v>0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f>'Ingreso de Datos 2025'!J103</f>
        <v>0</v>
      </c>
      <c r="AN158" s="17">
        <f t="shared" si="182"/>
        <v>0</v>
      </c>
      <c r="AP158" s="61"/>
    </row>
    <row r="159" spans="1:42" ht="12" customHeight="1" x14ac:dyDescent="0.2">
      <c r="A159" s="152"/>
      <c r="B159" s="137"/>
      <c r="C159" s="11" t="s">
        <v>3</v>
      </c>
      <c r="D159" s="60">
        <v>0</v>
      </c>
      <c r="E159" s="60">
        <v>0</v>
      </c>
      <c r="F159" s="60">
        <v>0</v>
      </c>
      <c r="G159" s="60">
        <v>0</v>
      </c>
      <c r="H159" s="60">
        <v>0</v>
      </c>
      <c r="I159" s="60">
        <v>0</v>
      </c>
      <c r="J159" s="60">
        <v>0</v>
      </c>
      <c r="K159" s="60">
        <v>0</v>
      </c>
      <c r="L159" s="60">
        <v>0</v>
      </c>
      <c r="M159" s="60">
        <v>0</v>
      </c>
      <c r="N159" s="60">
        <v>0</v>
      </c>
      <c r="O159" s="60">
        <v>0</v>
      </c>
      <c r="P159" s="60">
        <v>0</v>
      </c>
      <c r="Q159" s="60">
        <v>0</v>
      </c>
      <c r="R159" s="60">
        <v>0</v>
      </c>
      <c r="S159" s="60">
        <v>0</v>
      </c>
      <c r="T159" s="60">
        <v>0</v>
      </c>
      <c r="U159" s="60">
        <v>0</v>
      </c>
      <c r="V159" s="60">
        <v>0</v>
      </c>
      <c r="W159" s="60">
        <v>0</v>
      </c>
      <c r="X159" s="15">
        <v>0</v>
      </c>
      <c r="Y159" s="15">
        <v>0</v>
      </c>
      <c r="Z159" s="15">
        <v>0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0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f>'Ingreso de Datos 2025'!J104</f>
        <v>0</v>
      </c>
      <c r="AN159" s="18">
        <f t="shared" si="182"/>
        <v>0</v>
      </c>
      <c r="AP159" s="61"/>
    </row>
    <row r="160" spans="1:42" ht="12.75" customHeight="1" x14ac:dyDescent="0.2">
      <c r="A160" s="152"/>
      <c r="B160" s="136" t="s">
        <v>68</v>
      </c>
      <c r="C160" s="10" t="s">
        <v>0</v>
      </c>
      <c r="D160" s="59">
        <v>0</v>
      </c>
      <c r="E160" s="59">
        <v>0</v>
      </c>
      <c r="F160" s="59">
        <v>0</v>
      </c>
      <c r="G160" s="59">
        <v>0</v>
      </c>
      <c r="H160" s="59">
        <v>0</v>
      </c>
      <c r="I160" s="59">
        <v>0</v>
      </c>
      <c r="J160" s="59">
        <v>0</v>
      </c>
      <c r="K160" s="59">
        <v>0</v>
      </c>
      <c r="L160" s="59">
        <v>0</v>
      </c>
      <c r="M160" s="59">
        <v>0</v>
      </c>
      <c r="N160" s="59">
        <v>0</v>
      </c>
      <c r="O160" s="59">
        <v>0</v>
      </c>
      <c r="P160" s="59">
        <v>0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f>'Ingreso de Datos 2025'!J105</f>
        <v>0</v>
      </c>
      <c r="AN160" s="17">
        <f t="shared" si="182"/>
        <v>0</v>
      </c>
      <c r="AP160" s="61"/>
    </row>
    <row r="161" spans="1:42" ht="12.75" customHeight="1" x14ac:dyDescent="0.2">
      <c r="A161" s="153"/>
      <c r="B161" s="137"/>
      <c r="C161" s="11" t="s">
        <v>3</v>
      </c>
      <c r="D161" s="60">
        <v>0</v>
      </c>
      <c r="E161" s="60">
        <v>0</v>
      </c>
      <c r="F161" s="60">
        <v>0</v>
      </c>
      <c r="G161" s="60">
        <v>0</v>
      </c>
      <c r="H161" s="60">
        <v>0</v>
      </c>
      <c r="I161" s="60">
        <v>0</v>
      </c>
      <c r="J161" s="60">
        <v>0</v>
      </c>
      <c r="K161" s="60">
        <v>0</v>
      </c>
      <c r="L161" s="60">
        <v>0</v>
      </c>
      <c r="M161" s="60">
        <v>0</v>
      </c>
      <c r="N161" s="60">
        <v>0</v>
      </c>
      <c r="O161" s="60">
        <v>0</v>
      </c>
      <c r="P161" s="60">
        <v>0</v>
      </c>
      <c r="Q161" s="60">
        <v>0</v>
      </c>
      <c r="R161" s="60">
        <v>0</v>
      </c>
      <c r="S161" s="60">
        <v>0</v>
      </c>
      <c r="T161" s="60">
        <v>0</v>
      </c>
      <c r="U161" s="60">
        <v>0</v>
      </c>
      <c r="V161" s="60">
        <v>0</v>
      </c>
      <c r="W161" s="60">
        <v>0</v>
      </c>
      <c r="X161" s="15">
        <v>0</v>
      </c>
      <c r="Y161" s="15">
        <v>0</v>
      </c>
      <c r="Z161" s="15">
        <v>0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f>'Ingreso de Datos 2025'!J106</f>
        <v>0</v>
      </c>
      <c r="AN161" s="18">
        <f t="shared" si="182"/>
        <v>0</v>
      </c>
      <c r="AP161" s="61"/>
    </row>
    <row r="162" spans="1:42" ht="12.75" customHeight="1" x14ac:dyDescent="0.2">
      <c r="A162" s="150" t="s">
        <v>30</v>
      </c>
      <c r="B162" s="160" t="s">
        <v>64</v>
      </c>
      <c r="C162" s="10" t="s">
        <v>0</v>
      </c>
      <c r="D162" s="59">
        <v>0</v>
      </c>
      <c r="E162" s="59">
        <v>0</v>
      </c>
      <c r="F162" s="59">
        <v>0</v>
      </c>
      <c r="G162" s="59">
        <v>0</v>
      </c>
      <c r="H162" s="59">
        <v>0</v>
      </c>
      <c r="I162" s="59">
        <v>0</v>
      </c>
      <c r="J162" s="59">
        <v>0</v>
      </c>
      <c r="K162" s="59">
        <v>0</v>
      </c>
      <c r="L162" s="59">
        <v>0</v>
      </c>
      <c r="M162" s="59">
        <v>0</v>
      </c>
      <c r="N162" s="59">
        <v>0</v>
      </c>
      <c r="O162" s="59">
        <v>0</v>
      </c>
      <c r="P162" s="59">
        <v>0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7">
        <v>0</v>
      </c>
      <c r="AF162" s="17">
        <v>0</v>
      </c>
      <c r="AG162" s="17">
        <v>0</v>
      </c>
      <c r="AH162" s="17">
        <v>0</v>
      </c>
      <c r="AI162" s="17">
        <v>0</v>
      </c>
      <c r="AJ162" s="17">
        <v>0</v>
      </c>
      <c r="AK162" s="17">
        <v>0</v>
      </c>
      <c r="AL162" s="17">
        <v>0</v>
      </c>
      <c r="AM162" s="17">
        <f>'Ingreso de Datos 2025'!J107</f>
        <v>0</v>
      </c>
      <c r="AN162" s="17">
        <f t="shared" si="182"/>
        <v>0</v>
      </c>
      <c r="AP162" s="61"/>
    </row>
    <row r="163" spans="1:42" ht="12.75" customHeight="1" x14ac:dyDescent="0.2">
      <c r="A163" s="150"/>
      <c r="B163" s="160"/>
      <c r="C163" s="11" t="s">
        <v>3</v>
      </c>
      <c r="D163" s="60">
        <v>0</v>
      </c>
      <c r="E163" s="60">
        <v>0</v>
      </c>
      <c r="F163" s="60">
        <v>0</v>
      </c>
      <c r="G163" s="60">
        <v>0</v>
      </c>
      <c r="H163" s="60">
        <v>0</v>
      </c>
      <c r="I163" s="60">
        <v>0</v>
      </c>
      <c r="J163" s="60">
        <v>0</v>
      </c>
      <c r="K163" s="60">
        <v>0</v>
      </c>
      <c r="L163" s="60">
        <v>0</v>
      </c>
      <c r="M163" s="60">
        <v>0</v>
      </c>
      <c r="N163" s="60">
        <v>0</v>
      </c>
      <c r="O163" s="60">
        <v>0</v>
      </c>
      <c r="P163" s="60">
        <v>0</v>
      </c>
      <c r="Q163" s="60">
        <v>0</v>
      </c>
      <c r="R163" s="60">
        <v>0</v>
      </c>
      <c r="S163" s="60">
        <v>0</v>
      </c>
      <c r="T163" s="60">
        <v>0</v>
      </c>
      <c r="U163" s="60">
        <v>0</v>
      </c>
      <c r="V163" s="60">
        <v>0</v>
      </c>
      <c r="W163" s="60">
        <v>0</v>
      </c>
      <c r="X163" s="15">
        <v>0</v>
      </c>
      <c r="Y163" s="15">
        <v>0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8">
        <v>0</v>
      </c>
      <c r="AF163" s="18">
        <v>0</v>
      </c>
      <c r="AG163" s="18">
        <v>0</v>
      </c>
      <c r="AH163" s="18">
        <v>0</v>
      </c>
      <c r="AI163" s="18">
        <v>0</v>
      </c>
      <c r="AJ163" s="18">
        <v>0</v>
      </c>
      <c r="AK163" s="18">
        <v>0</v>
      </c>
      <c r="AL163" s="18">
        <v>0</v>
      </c>
      <c r="AM163" s="18">
        <f>'Ingreso de Datos 2025'!J108</f>
        <v>0</v>
      </c>
      <c r="AN163" s="18">
        <f t="shared" si="182"/>
        <v>0</v>
      </c>
      <c r="AP163" s="61"/>
    </row>
    <row r="164" spans="1:42" ht="21.75" customHeight="1" x14ac:dyDescent="0.2">
      <c r="A164" s="150"/>
      <c r="B164" s="160" t="s">
        <v>70</v>
      </c>
      <c r="C164" s="10" t="s">
        <v>0</v>
      </c>
      <c r="D164" s="17">
        <v>0</v>
      </c>
      <c r="E164" s="17">
        <v>0</v>
      </c>
      <c r="F164" s="17">
        <v>0</v>
      </c>
      <c r="G164" s="17">
        <v>0</v>
      </c>
      <c r="H164" s="17">
        <v>0</v>
      </c>
      <c r="I164" s="17">
        <v>0</v>
      </c>
      <c r="J164" s="17">
        <v>0</v>
      </c>
      <c r="K164" s="17">
        <v>0</v>
      </c>
      <c r="L164" s="17">
        <v>0</v>
      </c>
      <c r="M164" s="17">
        <v>0</v>
      </c>
      <c r="N164" s="17">
        <v>0</v>
      </c>
      <c r="O164" s="17">
        <v>0</v>
      </c>
      <c r="P164" s="17">
        <v>0</v>
      </c>
      <c r="Q164" s="17">
        <v>0</v>
      </c>
      <c r="R164" s="17">
        <v>0</v>
      </c>
      <c r="S164" s="17">
        <v>0</v>
      </c>
      <c r="T164" s="17">
        <v>0</v>
      </c>
      <c r="U164" s="17">
        <v>0</v>
      </c>
      <c r="V164" s="17">
        <v>0</v>
      </c>
      <c r="W164" s="17">
        <v>0</v>
      </c>
      <c r="X164" s="17">
        <v>0</v>
      </c>
      <c r="Y164" s="17">
        <v>0</v>
      </c>
      <c r="Z164" s="17">
        <v>0</v>
      </c>
      <c r="AA164" s="17">
        <v>0</v>
      </c>
      <c r="AB164" s="17">
        <v>0</v>
      </c>
      <c r="AC164" s="17">
        <v>0</v>
      </c>
      <c r="AD164" s="17">
        <v>0</v>
      </c>
      <c r="AE164" s="17">
        <v>0</v>
      </c>
      <c r="AF164" s="17">
        <v>0</v>
      </c>
      <c r="AG164" s="17">
        <v>0</v>
      </c>
      <c r="AH164" s="17">
        <v>0</v>
      </c>
      <c r="AI164" s="17">
        <v>0</v>
      </c>
      <c r="AJ164" s="17">
        <v>0</v>
      </c>
      <c r="AK164" s="17">
        <v>0</v>
      </c>
      <c r="AL164" s="17">
        <v>0</v>
      </c>
      <c r="AM164" s="17">
        <f>'Ingreso de Datos 2025'!J109</f>
        <v>0</v>
      </c>
      <c r="AN164" s="17">
        <f t="shared" si="182"/>
        <v>0</v>
      </c>
      <c r="AP164" s="61"/>
    </row>
    <row r="165" spans="1:42" ht="17.25" customHeight="1" x14ac:dyDescent="0.2">
      <c r="A165" s="150"/>
      <c r="B165" s="160"/>
      <c r="C165" s="11" t="s">
        <v>3</v>
      </c>
      <c r="D165" s="18">
        <v>0</v>
      </c>
      <c r="E165" s="18">
        <v>0</v>
      </c>
      <c r="F165" s="18">
        <v>0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18">
        <v>0</v>
      </c>
      <c r="N165" s="18">
        <v>0</v>
      </c>
      <c r="O165" s="18">
        <v>0</v>
      </c>
      <c r="P165" s="18">
        <v>0</v>
      </c>
      <c r="Q165" s="18">
        <v>0</v>
      </c>
      <c r="R165" s="18">
        <v>0</v>
      </c>
      <c r="S165" s="18">
        <v>0</v>
      </c>
      <c r="T165" s="18">
        <v>0</v>
      </c>
      <c r="U165" s="18">
        <v>0</v>
      </c>
      <c r="V165" s="18">
        <v>0</v>
      </c>
      <c r="W165" s="18">
        <v>0</v>
      </c>
      <c r="X165" s="18">
        <v>0</v>
      </c>
      <c r="Y165" s="18">
        <v>0</v>
      </c>
      <c r="Z165" s="18">
        <v>0</v>
      </c>
      <c r="AA165" s="18">
        <v>0</v>
      </c>
      <c r="AB165" s="18">
        <v>0</v>
      </c>
      <c r="AC165" s="18">
        <v>0</v>
      </c>
      <c r="AD165" s="18">
        <v>0</v>
      </c>
      <c r="AE165" s="18">
        <v>0</v>
      </c>
      <c r="AF165" s="18">
        <v>0</v>
      </c>
      <c r="AG165" s="18">
        <v>0</v>
      </c>
      <c r="AH165" s="18">
        <v>0</v>
      </c>
      <c r="AI165" s="18">
        <v>0</v>
      </c>
      <c r="AJ165" s="18">
        <v>0</v>
      </c>
      <c r="AK165" s="18">
        <v>0</v>
      </c>
      <c r="AL165" s="18">
        <v>0</v>
      </c>
      <c r="AM165" s="18">
        <f>'Ingreso de Datos 2025'!J110</f>
        <v>0</v>
      </c>
      <c r="AN165" s="18">
        <f t="shared" si="182"/>
        <v>0</v>
      </c>
      <c r="AP165" s="61"/>
    </row>
    <row r="166" spans="1:42" ht="12.75" customHeight="1" x14ac:dyDescent="0.2">
      <c r="A166" s="3" t="str">
        <f>A56</f>
        <v>FUENTE: reporte mensual Metas Subsidios Asignados DPH a DIFIN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</row>
    <row r="167" spans="1:42" ht="12.75" customHeight="1" x14ac:dyDescent="0.2">
      <c r="A167" s="3" t="str">
        <f>A57</f>
        <v>Publicado el 11-04-2025</v>
      </c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</row>
    <row r="168" spans="1:42" ht="12.75" customHeight="1" x14ac:dyDescent="0.2">
      <c r="A168" s="1"/>
      <c r="B16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</row>
    <row r="169" spans="1:42" ht="12.75" customHeight="1" x14ac:dyDescent="0.2">
      <c r="A169" s="1"/>
      <c r="B169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</row>
    <row r="170" spans="1:42" ht="12.75" customHeight="1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</row>
    <row r="171" spans="1:42" ht="12.75" customHeight="1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</row>
    <row r="172" spans="1:42" ht="12.75" customHeight="1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</row>
    <row r="173" spans="1:42" ht="12.75" customHeight="1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</row>
    <row r="174" spans="1:42" ht="12.75" customHeight="1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</row>
    <row r="175" spans="1:42" ht="12.75" customHeight="1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</row>
    <row r="176" spans="1:42" ht="12.75" customHeight="1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</row>
    <row r="177" s="1" customFormat="1" ht="12.75" customHeight="1" x14ac:dyDescent="0.2"/>
    <row r="178" s="1" customFormat="1" ht="12.75" customHeight="1" x14ac:dyDescent="0.2"/>
    <row r="179" s="1" customFormat="1" ht="12.75" customHeight="1" x14ac:dyDescent="0.2"/>
    <row r="180" s="1" customFormat="1" ht="12.75" customHeight="1" x14ac:dyDescent="0.2"/>
    <row r="181" s="1" customFormat="1" ht="12.75" customHeight="1" x14ac:dyDescent="0.2"/>
    <row r="182" s="1" customFormat="1" ht="12.75" customHeight="1" x14ac:dyDescent="0.2"/>
    <row r="183" s="1" customFormat="1" ht="12.75" customHeight="1" x14ac:dyDescent="0.2"/>
    <row r="184" s="1" customFormat="1" ht="12.75" customHeight="1" x14ac:dyDescent="0.2"/>
    <row r="185" s="1" customFormat="1" ht="12.75" customHeight="1" x14ac:dyDescent="0.2"/>
    <row r="186" s="1" customFormat="1" ht="12.75" customHeight="1" x14ac:dyDescent="0.2"/>
    <row r="187" s="1" customFormat="1" ht="12.75" customHeight="1" x14ac:dyDescent="0.2"/>
    <row r="188" s="1" customFormat="1" ht="12.75" customHeight="1" x14ac:dyDescent="0.2"/>
    <row r="189" s="1" customFormat="1" ht="12.75" customHeight="1" x14ac:dyDescent="0.2"/>
    <row r="190" s="1" customFormat="1" ht="12.75" customHeight="1" x14ac:dyDescent="0.2"/>
    <row r="191" s="1" customFormat="1" ht="12.75" customHeight="1" x14ac:dyDescent="0.2"/>
    <row r="192" s="1" customFormat="1" ht="12.75" customHeight="1" x14ac:dyDescent="0.2"/>
    <row r="193" s="1" customFormat="1" ht="12.75" customHeight="1" x14ac:dyDescent="0.2"/>
    <row r="194" s="1" customFormat="1" ht="12.75" customHeight="1" x14ac:dyDescent="0.2"/>
    <row r="195" s="1" customFormat="1" ht="12.75" customHeight="1" x14ac:dyDescent="0.2"/>
    <row r="196" s="1" customFormat="1" ht="12.75" customHeight="1" x14ac:dyDescent="0.2"/>
    <row r="197" s="1" customFormat="1" ht="12.75" customHeight="1" x14ac:dyDescent="0.2"/>
    <row r="198" s="1" customFormat="1" ht="12.75" customHeight="1" x14ac:dyDescent="0.2"/>
    <row r="199" s="1" customFormat="1" ht="12.75" customHeight="1" x14ac:dyDescent="0.2"/>
    <row r="200" s="1" customFormat="1" ht="12.75" customHeight="1" x14ac:dyDescent="0.2"/>
    <row r="201" s="1" customFormat="1" ht="12.75" customHeight="1" x14ac:dyDescent="0.2"/>
    <row r="202" s="1" customFormat="1" ht="12.75" customHeight="1" x14ac:dyDescent="0.2"/>
    <row r="203" s="1" customFormat="1" ht="12.75" customHeight="1" x14ac:dyDescent="0.2"/>
    <row r="204" s="1" customFormat="1" ht="12.75" customHeight="1" x14ac:dyDescent="0.2"/>
    <row r="205" s="1" customFormat="1" ht="12.75" customHeight="1" x14ac:dyDescent="0.2"/>
    <row r="206" s="1" customFormat="1" ht="12.75" customHeight="1" x14ac:dyDescent="0.2"/>
    <row r="207" s="1" customFormat="1" ht="12.75" customHeight="1" x14ac:dyDescent="0.2"/>
    <row r="208" s="1" customFormat="1" ht="12.75" customHeight="1" x14ac:dyDescent="0.2"/>
    <row r="209" s="1" customFormat="1" ht="12.75" customHeight="1" x14ac:dyDescent="0.2"/>
    <row r="210" s="1" customFormat="1" ht="12.75" customHeight="1" x14ac:dyDescent="0.2"/>
    <row r="211" s="1" customFormat="1" ht="12.75" customHeight="1" x14ac:dyDescent="0.2"/>
    <row r="212" s="1" customFormat="1" ht="12.75" customHeight="1" x14ac:dyDescent="0.2"/>
    <row r="213" s="1" customFormat="1" ht="12.75" customHeight="1" x14ac:dyDescent="0.2"/>
    <row r="214" s="1" customFormat="1" ht="12.75" customHeight="1" x14ac:dyDescent="0.2"/>
    <row r="215" s="1" customFormat="1" ht="12.75" customHeight="1" x14ac:dyDescent="0.2"/>
    <row r="216" s="1" customFormat="1" ht="12.75" customHeight="1" x14ac:dyDescent="0.2"/>
    <row r="217" s="1" customFormat="1" ht="12.75" customHeight="1" x14ac:dyDescent="0.2"/>
    <row r="218" s="1" customFormat="1" ht="12.75" customHeight="1" x14ac:dyDescent="0.2"/>
    <row r="219" s="1" customFormat="1" ht="12.75" customHeight="1" x14ac:dyDescent="0.2"/>
    <row r="220" s="1" customFormat="1" ht="12.75" customHeight="1" x14ac:dyDescent="0.2"/>
    <row r="221" s="1" customFormat="1" ht="12.75" customHeight="1" x14ac:dyDescent="0.2"/>
    <row r="222" s="1" customFormat="1" ht="12.75" customHeight="1" x14ac:dyDescent="0.2"/>
    <row r="223" s="1" customFormat="1" ht="12.75" customHeight="1" x14ac:dyDescent="0.2"/>
    <row r="224" s="1" customFormat="1" ht="12.75" customHeight="1" x14ac:dyDescent="0.2"/>
    <row r="225" s="1" customFormat="1" ht="12.75" customHeight="1" x14ac:dyDescent="0.2"/>
    <row r="226" s="1" customFormat="1" ht="12.75" customHeight="1" x14ac:dyDescent="0.2"/>
    <row r="227" s="1" customFormat="1" ht="12.75" customHeight="1" x14ac:dyDescent="0.2"/>
    <row r="228" s="1" customFormat="1" ht="12.75" customHeight="1" x14ac:dyDescent="0.2"/>
    <row r="229" s="1" customFormat="1" ht="12.75" customHeight="1" x14ac:dyDescent="0.2"/>
    <row r="230" s="1" customFormat="1" ht="12.75" customHeight="1" x14ac:dyDescent="0.2"/>
    <row r="231" s="1" customFormat="1" ht="12.75" customHeight="1" x14ac:dyDescent="0.2"/>
    <row r="232" s="1" customFormat="1" ht="12.75" customHeight="1" x14ac:dyDescent="0.2"/>
    <row r="233" s="1" customFormat="1" ht="12.75" customHeight="1" x14ac:dyDescent="0.2"/>
    <row r="234" s="1" customFormat="1" ht="12.75" customHeight="1" x14ac:dyDescent="0.2"/>
    <row r="235" s="1" customFormat="1" ht="12.75" customHeight="1" x14ac:dyDescent="0.2"/>
    <row r="236" s="1" customFormat="1" ht="12.75" customHeight="1" x14ac:dyDescent="0.2"/>
    <row r="237" s="1" customFormat="1" ht="12.75" customHeight="1" x14ac:dyDescent="0.2"/>
    <row r="238" s="1" customFormat="1" ht="12.75" customHeight="1" x14ac:dyDescent="0.2"/>
    <row r="239" s="1" customFormat="1" ht="12.75" customHeight="1" x14ac:dyDescent="0.2"/>
    <row r="240" s="1" customFormat="1" ht="12.75" customHeight="1" x14ac:dyDescent="0.2"/>
    <row r="241" s="1" customFormat="1" ht="12.75" customHeight="1" x14ac:dyDescent="0.2"/>
    <row r="242" s="1" customFormat="1" ht="12.75" customHeight="1" x14ac:dyDescent="0.2"/>
    <row r="243" s="1" customFormat="1" ht="12.75" customHeight="1" x14ac:dyDescent="0.2"/>
    <row r="244" s="1" customFormat="1" ht="12.75" customHeight="1" x14ac:dyDescent="0.2"/>
    <row r="245" s="1" customFormat="1" ht="12.75" customHeight="1" x14ac:dyDescent="0.2"/>
    <row r="246" s="1" customFormat="1" ht="12.75" customHeight="1" x14ac:dyDescent="0.2"/>
    <row r="247" s="1" customFormat="1" ht="12.75" customHeight="1" x14ac:dyDescent="0.2"/>
    <row r="248" s="1" customFormat="1" ht="12.75" customHeight="1" x14ac:dyDescent="0.2"/>
    <row r="249" s="1" customFormat="1" ht="12.75" customHeight="1" x14ac:dyDescent="0.2"/>
    <row r="250" s="1" customFormat="1" ht="12.75" customHeight="1" x14ac:dyDescent="0.2"/>
    <row r="251" s="1" customFormat="1" ht="12.75" customHeight="1" x14ac:dyDescent="0.2"/>
    <row r="252" s="1" customFormat="1" ht="12.75" customHeight="1" x14ac:dyDescent="0.2"/>
    <row r="253" s="1" customFormat="1" ht="12.75" customHeight="1" x14ac:dyDescent="0.2"/>
    <row r="254" s="1" customFormat="1" ht="12.75" customHeight="1" x14ac:dyDescent="0.2"/>
    <row r="255" s="1" customFormat="1" ht="12.75" customHeight="1" x14ac:dyDescent="0.2"/>
    <row r="256" s="1" customFormat="1" ht="12.75" customHeight="1" x14ac:dyDescent="0.2"/>
    <row r="257" s="1" customFormat="1" ht="12.75" customHeight="1" x14ac:dyDescent="0.2"/>
    <row r="258" s="1" customFormat="1" ht="12.75" customHeight="1" x14ac:dyDescent="0.2"/>
    <row r="259" s="1" customFormat="1" ht="12.75" customHeight="1" x14ac:dyDescent="0.2"/>
    <row r="260" s="1" customFormat="1" ht="12.75" customHeight="1" x14ac:dyDescent="0.2"/>
    <row r="261" s="1" customFormat="1" ht="12.75" customHeight="1" x14ac:dyDescent="0.2"/>
    <row r="262" s="1" customFormat="1" ht="12.75" customHeight="1" x14ac:dyDescent="0.2"/>
    <row r="263" s="1" customFormat="1" ht="12.75" customHeight="1" x14ac:dyDescent="0.2"/>
    <row r="264" s="1" customFormat="1" ht="12.75" customHeight="1" x14ac:dyDescent="0.2"/>
    <row r="265" s="1" customFormat="1" ht="12.75" customHeight="1" x14ac:dyDescent="0.2"/>
    <row r="266" s="1" customFormat="1" ht="12.75" customHeight="1" x14ac:dyDescent="0.2"/>
    <row r="267" s="1" customFormat="1" ht="12.75" customHeight="1" x14ac:dyDescent="0.2"/>
    <row r="268" s="1" customFormat="1" ht="12.75" customHeight="1" x14ac:dyDescent="0.2"/>
    <row r="269" s="1" customFormat="1" ht="12.75" customHeight="1" x14ac:dyDescent="0.2"/>
    <row r="270" s="1" customFormat="1" ht="12.75" customHeight="1" x14ac:dyDescent="0.2"/>
    <row r="271" s="1" customFormat="1" ht="12.75" customHeight="1" x14ac:dyDescent="0.2"/>
    <row r="272" s="1" customFormat="1" ht="12.75" customHeight="1" x14ac:dyDescent="0.2"/>
    <row r="273" s="1" customFormat="1" ht="12.75" customHeight="1" x14ac:dyDescent="0.2"/>
    <row r="274" s="1" customFormat="1" ht="12.75" customHeight="1" x14ac:dyDescent="0.2"/>
    <row r="275" s="1" customFormat="1" ht="12.75" customHeight="1" x14ac:dyDescent="0.2"/>
    <row r="276" s="1" customFormat="1" ht="12.75" customHeight="1" x14ac:dyDescent="0.2"/>
    <row r="277" s="1" customFormat="1" ht="12.75" customHeight="1" x14ac:dyDescent="0.2"/>
    <row r="278" s="1" customFormat="1" ht="12.75" customHeight="1" x14ac:dyDescent="0.2"/>
    <row r="279" s="1" customFormat="1" ht="12.75" customHeight="1" x14ac:dyDescent="0.2"/>
    <row r="280" s="1" customFormat="1" ht="12.75" customHeight="1" x14ac:dyDescent="0.2"/>
    <row r="281" s="1" customFormat="1" ht="12.75" customHeight="1" x14ac:dyDescent="0.2"/>
    <row r="282" s="1" customFormat="1" ht="12.75" customHeight="1" x14ac:dyDescent="0.2"/>
    <row r="283" s="1" customFormat="1" ht="12.75" customHeight="1" x14ac:dyDescent="0.2"/>
    <row r="284" s="1" customFormat="1" ht="12.75" customHeight="1" x14ac:dyDescent="0.2"/>
    <row r="285" s="1" customFormat="1" ht="12.75" customHeight="1" x14ac:dyDescent="0.2"/>
    <row r="286" s="1" customFormat="1" ht="12.75" customHeight="1" x14ac:dyDescent="0.2"/>
    <row r="287" s="1" customFormat="1" ht="12.75" customHeight="1" x14ac:dyDescent="0.2"/>
    <row r="288" s="1" customFormat="1" ht="12.75" customHeight="1" x14ac:dyDescent="0.2"/>
    <row r="289" s="1" customFormat="1" ht="12.75" customHeight="1" x14ac:dyDescent="0.2"/>
    <row r="290" s="1" customFormat="1" ht="12.75" customHeight="1" x14ac:dyDescent="0.2"/>
    <row r="291" s="1" customFormat="1" ht="12.75" customHeight="1" x14ac:dyDescent="0.2"/>
    <row r="292" s="1" customFormat="1" ht="12.75" customHeight="1" x14ac:dyDescent="0.2"/>
    <row r="293" s="1" customFormat="1" ht="12.75" customHeight="1" x14ac:dyDescent="0.2"/>
    <row r="294" s="1" customFormat="1" ht="12.75" customHeight="1" x14ac:dyDescent="0.2"/>
    <row r="295" s="1" customFormat="1" ht="12.75" customHeight="1" x14ac:dyDescent="0.2"/>
  </sheetData>
  <mergeCells count="87">
    <mergeCell ref="B50:B51"/>
    <mergeCell ref="A52:A55"/>
    <mergeCell ref="B26:B27"/>
    <mergeCell ref="B28:B29"/>
    <mergeCell ref="B30:B31"/>
    <mergeCell ref="B32:B33"/>
    <mergeCell ref="B34:B35"/>
    <mergeCell ref="A40:A51"/>
    <mergeCell ref="A162:A165"/>
    <mergeCell ref="B164:B165"/>
    <mergeCell ref="B38:B39"/>
    <mergeCell ref="B40:B41"/>
    <mergeCell ref="B52:B53"/>
    <mergeCell ref="A62:C63"/>
    <mergeCell ref="B48:B49"/>
    <mergeCell ref="B99:B100"/>
    <mergeCell ref="B101:B102"/>
    <mergeCell ref="B85:B86"/>
    <mergeCell ref="B93:B94"/>
    <mergeCell ref="B67:B68"/>
    <mergeCell ref="B69:B70"/>
    <mergeCell ref="B71:B72"/>
    <mergeCell ref="B73:B74"/>
    <mergeCell ref="B75:B76"/>
    <mergeCell ref="B20:B21"/>
    <mergeCell ref="D7:AM7"/>
    <mergeCell ref="A7:C8"/>
    <mergeCell ref="B22:B23"/>
    <mergeCell ref="B24:B25"/>
    <mergeCell ref="A12:A23"/>
    <mergeCell ref="A24:A39"/>
    <mergeCell ref="B36:B37"/>
    <mergeCell ref="AN7:AN8"/>
    <mergeCell ref="B12:B13"/>
    <mergeCell ref="B14:B15"/>
    <mergeCell ref="B16:B17"/>
    <mergeCell ref="B18:B19"/>
    <mergeCell ref="AN117:AN118"/>
    <mergeCell ref="B103:B104"/>
    <mergeCell ref="D117:AM117"/>
    <mergeCell ref="B42:B43"/>
    <mergeCell ref="B44:B45"/>
    <mergeCell ref="B46:B47"/>
    <mergeCell ref="B105:B106"/>
    <mergeCell ref="B83:B84"/>
    <mergeCell ref="D62:AM62"/>
    <mergeCell ref="B89:B90"/>
    <mergeCell ref="B87:B88"/>
    <mergeCell ref="B95:B96"/>
    <mergeCell ref="B97:B98"/>
    <mergeCell ref="B54:B55"/>
    <mergeCell ref="AN62:AN63"/>
    <mergeCell ref="B107:B108"/>
    <mergeCell ref="B162:B163"/>
    <mergeCell ref="B130:B131"/>
    <mergeCell ref="B136:B137"/>
    <mergeCell ref="B138:B139"/>
    <mergeCell ref="B140:B141"/>
    <mergeCell ref="B142:B143"/>
    <mergeCell ref="B158:B159"/>
    <mergeCell ref="B160:B161"/>
    <mergeCell ref="B156:B157"/>
    <mergeCell ref="B150:B151"/>
    <mergeCell ref="B154:B155"/>
    <mergeCell ref="B144:B145"/>
    <mergeCell ref="B148:B149"/>
    <mergeCell ref="B146:B147"/>
    <mergeCell ref="B152:B153"/>
    <mergeCell ref="A150:A161"/>
    <mergeCell ref="A117:C118"/>
    <mergeCell ref="B109:B110"/>
    <mergeCell ref="A79:A94"/>
    <mergeCell ref="A95:A106"/>
    <mergeCell ref="B122:B123"/>
    <mergeCell ref="B81:B82"/>
    <mergeCell ref="B91:B92"/>
    <mergeCell ref="B77:B78"/>
    <mergeCell ref="B79:B80"/>
    <mergeCell ref="B132:B133"/>
    <mergeCell ref="B134:B135"/>
    <mergeCell ref="A122:A133"/>
    <mergeCell ref="A134:A149"/>
    <mergeCell ref="A67:A78"/>
    <mergeCell ref="B124:B125"/>
    <mergeCell ref="B126:B127"/>
    <mergeCell ref="B128:B129"/>
    <mergeCell ref="A107:A110"/>
  </mergeCells>
  <phoneticPr fontId="0" type="noConversion"/>
  <printOptions horizontalCentered="1"/>
  <pageMargins left="0.18" right="0.18" top="0.21" bottom="0.18" header="0" footer="0"/>
  <pageSetup scale="53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62BA42F5ECB894694310F7739BBEE11" ma:contentTypeVersion="13" ma:contentTypeDescription="Crear nuevo documento." ma:contentTypeScope="" ma:versionID="190403b6a3c689743c7c97867fc1cc13">
  <xsd:schema xmlns:xsd="http://www.w3.org/2001/XMLSchema" xmlns:xs="http://www.w3.org/2001/XMLSchema" xmlns:p="http://schemas.microsoft.com/office/2006/metadata/properties" xmlns:ns2="e294dd27-482d-41c9-9f94-608195a5637f" xmlns:ns3="3adbef8e-2f5b-4dbb-840a-75f7f18a2ff7" targetNamespace="http://schemas.microsoft.com/office/2006/metadata/properties" ma:root="true" ma:fieldsID="9d633af9d8e8f595c8a2c9c75345dfe7" ns2:_="" ns3:_="">
    <xsd:import namespace="e294dd27-482d-41c9-9f94-608195a5637f"/>
    <xsd:import namespace="3adbef8e-2f5b-4dbb-840a-75f7f18a2ff7"/>
    <xsd:element name="properties">
      <xsd:complexType>
        <xsd:sequence>
          <xsd:element name="documentManagement">
            <xsd:complexType>
              <xsd:all>
                <xsd:element ref="ns2:Autor_x0020_persona" minOccurs="0"/>
                <xsd:element ref="ns2:Autor_x0020_instituci_x00f3_n" minOccurs="0"/>
                <xsd:element ref="ns2:Tema" minOccurs="0"/>
                <xsd:element ref="ns2:Materia" minOccurs="0"/>
                <xsd:element ref="ns2:Editorial" minOccurs="0"/>
                <xsd:element ref="ns2:Tipo_x0020_archivo" minOccurs="0"/>
                <xsd:element ref="ns2:Formato_x0020__x0028_extensi_x00f3_n_x0029_" minOccurs="0"/>
                <xsd:element ref="ns2:Ubicaci_x00f3_n_x0020__x0028_url_x0029_" minOccurs="0"/>
                <xsd:element ref="ns2:URL_x0020_corta" minOccurs="0"/>
                <xsd:element ref="ns2:Idioma" minOccurs="0"/>
                <xsd:element ref="ns2:Derechos" minOccurs="0"/>
                <xsd:element ref="ns2:Fecha_x0020_documento" minOccurs="0"/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294dd27-482d-41c9-9f94-608195a5637f" elementFormDefault="qualified">
    <xsd:import namespace="http://schemas.microsoft.com/office/2006/documentManagement/types"/>
    <xsd:import namespace="http://schemas.microsoft.com/office/infopath/2007/PartnerControls"/>
    <xsd:element name="Autor_x0020_persona" ma:index="1" nillable="true" ma:displayName="Autor persona" ma:internalName="Autor_x0020_persona">
      <xsd:simpleType>
        <xsd:restriction base="dms:Note">
          <xsd:maxLength value="255"/>
        </xsd:restriction>
      </xsd:simpleType>
    </xsd:element>
    <xsd:element name="Autor_x0020_instituci_x00f3_n" ma:index="2" nillable="true" ma:displayName="Autor institución" ma:internalName="Autor_x0020_instituci_x00f3_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MINVU"/>
                    <xsd:enumeration value="Parque metropolitano"/>
                    <xsd:enumeration value="SEREMI"/>
                    <xsd:enumeration value="SERVIU"/>
                  </xsd:restriction>
                </xsd:simpleType>
              </xsd:element>
            </xsd:sequence>
          </xsd:extension>
        </xsd:complexContent>
      </xsd:complexType>
    </xsd:element>
    <xsd:element name="Tema" ma:index="3" nillable="true" ma:displayName="Tema" ma:internalName="Tema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Ciclovías"/>
                    <xsd:enumeration value="Ciudad"/>
                    <xsd:enumeration value="Construcción sustentable"/>
                    <xsd:enumeration value="Espacios públicos"/>
                    <xsd:enumeration value="Estadísticas"/>
                    <xsd:enumeration value="Estudios"/>
                    <xsd:enumeration value="Instrumentos planificación territorial"/>
                    <xsd:enumeration value="Legislación"/>
                    <xsd:enumeration value="Normas técnicas"/>
                    <xsd:enumeration value="Parques"/>
                    <xsd:enumeration value="Parque metropolitano"/>
                    <xsd:enumeration value="Pavimentos participativo"/>
                    <xsd:enumeration value="Programa barrios"/>
                    <xsd:enumeration value="Reconstrucción"/>
                    <xsd:enumeration value="Subsidio"/>
                    <xsd:enumeration value="Vialidad urbana"/>
                    <xsd:enumeration value="Vivienda"/>
                  </xsd:restriction>
                </xsd:simpleType>
              </xsd:element>
            </xsd:sequence>
          </xsd:extension>
        </xsd:complexContent>
      </xsd:complexType>
    </xsd:element>
    <xsd:element name="Materia" ma:index="4" nillable="true" ma:displayName="Materia" ma:internalName="Materia">
      <xsd:simpleType>
        <xsd:restriction base="dms:Note">
          <xsd:maxLength value="255"/>
        </xsd:restriction>
      </xsd:simpleType>
    </xsd:element>
    <xsd:element name="Editorial" ma:index="5" nillable="true" ma:displayName="Editorial" ma:internalName="Editorial">
      <xsd:simpleType>
        <xsd:restriction base="dms:Note">
          <xsd:maxLength value="255"/>
        </xsd:restriction>
      </xsd:simpleType>
    </xsd:element>
    <xsd:element name="Tipo_x0020_archivo" ma:index="6" nillable="true" ma:displayName="Tipo archivo" ma:format="Dropdown" ma:internalName="Tipo_x0020_archivo">
      <xsd:simpleType>
        <xsd:union memberTypes="dms:Text">
          <xsd:simpleType>
            <xsd:restriction base="dms:Choice">
              <xsd:enumeration value="Seleccione"/>
              <xsd:enumeration value="Comprimido"/>
              <xsd:enumeration value="Imagen"/>
              <xsd:enumeration value="Mapa"/>
              <xsd:enumeration value="Plano"/>
              <xsd:enumeration value="Sonido"/>
              <xsd:enumeration value="Texto"/>
              <xsd:enumeration value="Video"/>
              <xsd:enumeration value="Otro"/>
            </xsd:restriction>
          </xsd:simpleType>
        </xsd:union>
      </xsd:simpleType>
    </xsd:element>
    <xsd:element name="Formato_x0020__x0028_extensi_x00f3_n_x0029_" ma:index="7" nillable="true" ma:displayName="Formato (extensión)" ma:internalName="Formato_x0020__x0028_extensi_x00f3_n_x0029_">
      <xsd:simpleType>
        <xsd:restriction base="dms:Text">
          <xsd:maxLength value="50"/>
        </xsd:restriction>
      </xsd:simpleType>
    </xsd:element>
    <xsd:element name="Ubicaci_x00f3_n_x0020__x0028_url_x0029_" ma:index="8" nillable="true" ma:displayName="Ubicación (url)" ma:internalName="Ubicaci_x00f3_n_x0020__x0028_url_x0029_">
      <xsd:simpleType>
        <xsd:restriction base="dms:Note">
          <xsd:maxLength value="255"/>
        </xsd:restriction>
      </xsd:simpleType>
    </xsd:element>
    <xsd:element name="URL_x0020_corta" ma:index="9" nillable="true" ma:displayName="URL corta" ma:internalName="URL_x0020_corta">
      <xsd:simpleType>
        <xsd:restriction base="dms:Note">
          <xsd:maxLength value="255"/>
        </xsd:restriction>
      </xsd:simpleType>
    </xsd:element>
    <xsd:element name="Idioma" ma:index="10" nillable="true" ma:displayName="Idioma" ma:format="Dropdown" ma:indexed="true" ma:internalName="Idioma">
      <xsd:simpleType>
        <xsd:restriction base="dms:Choice">
          <xsd:enumeration value="Seleccione"/>
          <xsd:enumeration value="Alemán"/>
          <xsd:enumeration value="Español"/>
          <xsd:enumeration value="Francés"/>
          <xsd:enumeration value="Inglés"/>
          <xsd:enumeration value="Mapudungun"/>
          <xsd:enumeration value="Portugues"/>
        </xsd:restriction>
      </xsd:simpleType>
    </xsd:element>
    <xsd:element name="Derechos" ma:index="11" nillable="true" ma:displayName="Derechos" ma:internalName="Derechos">
      <xsd:complexType>
        <xsd:complexContent>
          <xsd:extension base="dms:MultiChoiceFillIn">
            <xsd:sequence>
              <xsd:element name="Value" maxOccurs="unbounded" minOccurs="0" nillable="true">
                <xsd:simpleType>
                  <xsd:union memberTypes="dms:Text">
                    <xsd:simpleType>
                      <xsd:restriction base="dms:Choice">
                        <xsd:enumeration value="Sector Vivienda y Urbanismo"/>
                        <xsd:enumeration value="Otro"/>
                      </xsd:restriction>
                    </xsd:simpleType>
                  </xsd:union>
                </xsd:simpleType>
              </xsd:element>
            </xsd:sequence>
          </xsd:extension>
        </xsd:complexContent>
      </xsd:complexType>
    </xsd:element>
    <xsd:element name="Fecha_x0020_documento" ma:index="13" nillable="true" ma:displayName="Fecha documento" ma:format="DateOnly" ma:internalName="Fecha_x0020_documento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dbef8e-2f5b-4dbb-840a-75f7f18a2ff7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Tipo de contenido"/>
        <xsd:element ref="dc:title" minOccurs="0" maxOccurs="1" ma:index="12" ma:displayName="Comentari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>
  <documentManagement>
    <Tema xmlns="e294dd27-482d-41c9-9f94-608195a5637f">
      <Value xmlns="e294dd27-482d-41c9-9f94-608195a5637f">Estadísticas</Value>
      <Value xmlns="e294dd27-482d-41c9-9f94-608195a5637f">Subsidio</Value>
      <Value xmlns="e294dd27-482d-41c9-9f94-608195a5637f">Vivienda</Value>
    </Tema>
    <URL_x0020_corta xmlns="e294dd27-482d-41c9-9f94-608195a5637f">https://bit.ly/2FBcz1l</URL_x0020_corta>
    <Autor_x0020_persona xmlns="e294dd27-482d-41c9-9f94-608195a5637f">Equipo de Estadísticas Comisión de Estudios Habitacionales y Urbanos</Autor_x0020_persona>
    <Materia xmlns="e294dd27-482d-41c9-9f94-608195a5637f" xsi:nil="true"/>
    <Derechos xmlns="e294dd27-482d-41c9-9f94-608195a5637f">
      <Value xmlns="e294dd27-482d-41c9-9f94-608195a5637f">Sector Vivienda y Urbanismo</Value>
    </Derechos>
    <Editorial xmlns="e294dd27-482d-41c9-9f94-608195a5637f">Comisión de Estudios Habitacionales y Urbanos CEHU</Editorial>
    <Formato_x0020__x0028_extensi_x00f3_n_x0029_ xmlns="e294dd27-482d-41c9-9f94-608195a5637f">.xls</Formato_x0020__x0028_extensi_x00f3_n_x0029_>
    <Idioma xmlns="e294dd27-482d-41c9-9f94-608195a5637f">Español</Idioma>
    <Ubicaci_x00f3_n_x0020__x0028_url_x0029_ xmlns="e294dd27-482d-41c9-9f94-608195a5637f" xsi:nil="true"/>
    <Autor_x0020_instituci_x00f3_n xmlns="e294dd27-482d-41c9-9f94-608195a5637f">
      <Value xmlns="e294dd27-482d-41c9-9f94-608195a5637f">MINVU</Value>
    </Autor_x0020_instituci_x00f3_n>
    <Fecha_x0020_documento xmlns="e294dd27-482d-41c9-9f94-608195a5637f" xsi:nil="true"/>
    <Tipo_x0020_archivo xmlns="e294dd27-482d-41c9-9f94-608195a5637f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LongProperties xmlns="http://schemas.microsoft.com/office/2006/metadata/longProperties"/>
</file>

<file path=customXml/itemProps1.xml><?xml version="1.0" encoding="utf-8"?>
<ds:datastoreItem xmlns:ds="http://schemas.openxmlformats.org/officeDocument/2006/customXml" ds:itemID="{F957FC7F-83C3-464B-A9A3-FBEB2D6A7A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294dd27-482d-41c9-9f94-608195a5637f"/>
    <ds:schemaRef ds:uri="3adbef8e-2f5b-4dbb-840a-75f7f18a2f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8CF1D45-AB0E-4D55-9D87-7B61E213B496}">
  <ds:schemaRefs>
    <ds:schemaRef ds:uri="http://schemas.openxmlformats.org/package/2006/metadata/core-properties"/>
    <ds:schemaRef ds:uri="http://purl.org/dc/terms/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3adbef8e-2f5b-4dbb-840a-75f7f18a2ff7"/>
    <ds:schemaRef ds:uri="http://purl.org/dc/elements/1.1/"/>
    <ds:schemaRef ds:uri="e294dd27-482d-41c9-9f94-608195a5637f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4964397-895E-4BD4-B126-1BA521A350D1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95E4B81C-367B-456A-80EC-983E279E15AC}">
  <ds:schemaRefs>
    <ds:schemaRef ds:uri="http://schemas.microsoft.com/office/2006/metadata/long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</vt:i4>
      </vt:variant>
    </vt:vector>
  </HeadingPairs>
  <TitlesOfParts>
    <vt:vector size="21" baseType="lpstr">
      <vt:lpstr>Ingreso de Datos 2025</vt:lpstr>
      <vt:lpstr>AP</vt:lpstr>
      <vt:lpstr>TA</vt:lpstr>
      <vt:lpstr>AN</vt:lpstr>
      <vt:lpstr>AT</vt:lpstr>
      <vt:lpstr>CO</vt:lpstr>
      <vt:lpstr>VA</vt:lpstr>
      <vt:lpstr>RM</vt:lpstr>
      <vt:lpstr>OH</vt:lpstr>
      <vt:lpstr>MA</vt:lpstr>
      <vt:lpstr>ÑU</vt:lpstr>
      <vt:lpstr>BI</vt:lpstr>
      <vt:lpstr>AR</vt:lpstr>
      <vt:lpstr>LR</vt:lpstr>
      <vt:lpstr>LL</vt:lpstr>
      <vt:lpstr>AY</vt:lpstr>
      <vt:lpstr>MG</vt:lpstr>
      <vt:lpstr>total país</vt:lpstr>
      <vt:lpstr>año y región</vt:lpstr>
      <vt:lpstr>'año y región'!Área_de_impresión</vt:lpstr>
      <vt:lpstr>'total país'!Área_de_impresión</vt:lpstr>
    </vt:vector>
  </TitlesOfParts>
  <Company>Minvu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Subsidios</dc:title>
  <dc:creator>Minvu</dc:creator>
  <cp:lastModifiedBy>Andres Rodriguez Aballay</cp:lastModifiedBy>
  <cp:lastPrinted>2017-12-05T18:50:58Z</cp:lastPrinted>
  <dcterms:created xsi:type="dcterms:W3CDTF">2003-09-25T17:16:44Z</dcterms:created>
  <dcterms:modified xsi:type="dcterms:W3CDTF">2025-04-16T13:54:32Z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Documento</vt:lpwstr>
  </property>
</Properties>
</file>