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<sst xmlns="http://schemas.openxmlformats.org/spreadsheetml/2006/main" count="14" uniqueCount="13">
  <si>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INVERSION EN OBRAS URBANAS (En millones de $ de cada Año)</t>
  </si>
  <si>
    <t>REGIÓN VIII</t>
  </si>
  <si>
    <t>Equipamientos Comunitarios (1)</t>
  </si>
  <si>
    <t>Parques Urbanos</t>
  </si>
  <si>
    <t xml:space="preserve">Pavimentación  (2) </t>
  </si>
  <si>
    <t>Vialidad Urbana</t>
  </si>
  <si>
    <t>Rehabilitación Espacios Públicos</t>
  </si>
  <si>
    <t>Proyectos Urbanos</t>
  </si>
  <si>
    <t>TOTAL</t>
  </si>
  <si>
    <t>Urbanos</t>
  </si>
  <si>
    <t>FUENTE: MINVU, División Desarrollo Urbano</t>
  </si>
  <si>
    <t>(1) A partir del año 1996 incluye Programa de Mejoramiento Comunitario. A contar del año 1999 incluye Programa de Mejoramiento de Condominios y Programa Chile Barrio. A partir del año 2004 considera solamente el programa de Mejoramiento de Condominios Sociales.</t>
  </si>
  <si>
    <t>(2) La inversión de Pavimentación considera las líneas de Mantención, Emergencia, Vialidad Intermedia, Pavimentos Participativos, Gestión de Tránsito e ISAR y Chile Barrio. A partir de 2001 incluye además, Pavimentación calles en Plazas de Armas. A contar del año 2004 la inversión corresponde mayoritariamente al Programa de Pavimentos Participativos, ya que el resto de las líneas de inversión fueron traspasadas a los gobiernos regionales.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</si>
</sst>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 horizontal="right" wrapText="1"/>
    </xf>
    <xf numFmtId="164" fontId="0" fillId="0" borderId="19" xfId="0" applyNumberFormat="1" applyBorder="1" applyAlignment="1">
      <alignment horizontal="right" wrapText="1"/>
    </xf>
    <xf numFmtId="3" fontId="1" fillId="0" borderId="20" xfId="0" applyNumberFormat="1" applyFont="1" applyBorder="1" applyAlignment="1">
      <alignment horizontal="center" wrapText="1"/>
    </xf>
    <xf numFmtId="164" fontId="0" fillId="0" borderId="21" xfId="0" applyNumberFormat="1" applyBorder="1" applyAlignment="1">
      <alignment horizontal="right" wrapText="1"/>
    </xf>
    <xf numFmtId="164" fontId="0" fillId="0" borderId="22" xfId="0" applyNumberFormat="1" applyBorder="1" applyAlignment="1">
      <alignment horizontal="right" wrapText="1"/>
    </xf>
    <xf numFmtId="3" fontId="1" fillId="0" borderId="23" xfId="0" applyNumberFormat="1" applyFont="1" applyBorder="1" applyAlignment="1">
      <alignment horizontal="center" wrapText="1"/>
    </xf>
    <xf numFmtId="164" fontId="0" fillId="0" borderId="24" xfId="0" applyNumberFormat="1" applyBorder="1" applyAlignment="1">
      <alignment horizontal="right" wrapText="1"/>
    </xf>
    <xf numFmtId="0" fontId="1" fillId="3" borderId="25" xfId="0" applyFont="1" applyFill="1" applyBorder="1" applyAlignment="1">
      <alignment wrapText="1"/>
    </xf>
    <xf numFmtId="164" fontId="1" fillId="3" borderId="26" xfId="0" applyNumberFormat="1" applyFont="1" applyFill="1" applyBorder="1" applyAlignment="1">
      <alignment horizontal="right" wrapText="1"/>
    </xf>
    <xf numFmtId="164" fontId="1" fillId="3" borderId="27" xfId="0" applyNumberFormat="1" applyFont="1" applyFill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TO.2009\SERIE%20HISTORICA%201990-2008($cada%20a&#241;o)PROYECTOS%20URBA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TOS REGIONES 2003-2008"/>
      <sheetName val="lineas 2007 2008 $c.año"/>
    </sheetNames>
    <sheetDataSet>
      <sheetData sheetId="0">
        <row r="8">
          <cell r="G8">
            <v>754660</v>
          </cell>
        </row>
        <row r="11">
          <cell r="G11">
            <v>1322549</v>
          </cell>
        </row>
        <row r="19">
          <cell r="G19">
            <v>1457641</v>
          </cell>
        </row>
        <row r="26">
          <cell r="G26">
            <v>1932861.442</v>
          </cell>
        </row>
        <row r="34">
          <cell r="G34">
            <v>1833304.568</v>
          </cell>
        </row>
        <row r="45">
          <cell r="G45">
            <v>413134</v>
          </cell>
        </row>
      </sheetData>
      <sheetData sheetId="1">
        <row r="5">
          <cell r="J5">
            <v>8480.181</v>
          </cell>
        </row>
        <row r="6">
          <cell r="J6">
            <v>15085.213</v>
          </cell>
        </row>
        <row r="8">
          <cell r="J8">
            <v>522.693</v>
          </cell>
        </row>
        <row r="18">
          <cell r="J18">
            <v>7530.5873010000005</v>
          </cell>
        </row>
        <row r="19">
          <cell r="J19">
            <v>13822.878166999999</v>
          </cell>
        </row>
        <row r="20">
          <cell r="J20">
            <v>133.874095</v>
          </cell>
        </row>
        <row r="21">
          <cell r="J21">
            <v>553.753565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1" sqref="A1:H36"/>
    </sheetView>
  </sheetViews>
  <sheetFormatPr defaultColWidth="11.421875" defaultRowHeight="12.75"/>
  <sheetData>
    <row r="1" spans="1:8" ht="12.75">
      <c r="A1" s="1" t="s">
        <v>0</v>
      </c>
      <c r="B1" s="2"/>
      <c r="C1" s="2"/>
      <c r="D1" s="2"/>
      <c r="E1" s="2"/>
      <c r="F1" s="2"/>
      <c r="G1" s="2"/>
      <c r="H1" s="3"/>
    </row>
    <row r="2" spans="1:8" ht="12.75">
      <c r="A2" s="4" t="s">
        <v>1</v>
      </c>
      <c r="B2" s="5"/>
      <c r="C2" s="5"/>
      <c r="D2" s="5"/>
      <c r="E2" s="5"/>
      <c r="F2" s="5"/>
      <c r="G2" s="5"/>
      <c r="H2" s="6"/>
    </row>
    <row r="3" spans="1:8" ht="13.5" thickBot="1">
      <c r="A3" s="7"/>
      <c r="B3" s="8"/>
      <c r="C3" s="8"/>
      <c r="D3" s="8"/>
      <c r="E3" s="8"/>
      <c r="F3" s="8"/>
      <c r="G3" s="8"/>
      <c r="H3" s="9"/>
    </row>
    <row r="4" spans="1:8" ht="25.5">
      <c r="A4" s="10"/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3.5" thickBot="1">
      <c r="A5" s="14"/>
      <c r="B5" s="15"/>
      <c r="C5" s="15"/>
      <c r="D5" s="15"/>
      <c r="E5" s="15"/>
      <c r="F5" s="15"/>
      <c r="G5" s="16" t="s">
        <v>9</v>
      </c>
      <c r="H5" s="17"/>
    </row>
    <row r="6" spans="1:8" ht="13.5" thickTop="1">
      <c r="A6" s="18">
        <v>1990</v>
      </c>
      <c r="B6" s="19">
        <v>0.197</v>
      </c>
      <c r="C6" s="19">
        <v>0</v>
      </c>
      <c r="D6" s="19">
        <v>751.119</v>
      </c>
      <c r="E6" s="19">
        <v>223.777</v>
      </c>
      <c r="F6" s="19">
        <v>0</v>
      </c>
      <c r="G6" s="19">
        <v>0</v>
      </c>
      <c r="H6" s="20">
        <f aca="true" t="shared" si="0" ref="H6:H18">SUM(B6:F6)</f>
        <v>975.0930000000001</v>
      </c>
    </row>
    <row r="7" spans="1:8" ht="12.75">
      <c r="A7" s="21">
        <v>1991</v>
      </c>
      <c r="B7" s="22">
        <v>107.366</v>
      </c>
      <c r="C7" s="22">
        <v>0</v>
      </c>
      <c r="D7" s="22">
        <v>1268.255</v>
      </c>
      <c r="E7" s="22">
        <v>651.039</v>
      </c>
      <c r="F7" s="22">
        <v>0</v>
      </c>
      <c r="G7" s="22">
        <v>0</v>
      </c>
      <c r="H7" s="23">
        <f t="shared" si="0"/>
        <v>2026.66</v>
      </c>
    </row>
    <row r="8" spans="1:8" ht="12.75">
      <c r="A8" s="21">
        <v>1992</v>
      </c>
      <c r="B8" s="22">
        <v>171.449</v>
      </c>
      <c r="C8" s="22">
        <v>0</v>
      </c>
      <c r="D8" s="22">
        <v>1693.217</v>
      </c>
      <c r="E8" s="22">
        <v>1470.209</v>
      </c>
      <c r="F8" s="22">
        <v>0</v>
      </c>
      <c r="G8" s="22">
        <v>0</v>
      </c>
      <c r="H8" s="23">
        <f t="shared" si="0"/>
        <v>3334.875</v>
      </c>
    </row>
    <row r="9" spans="1:8" ht="12.75">
      <c r="A9" s="21">
        <v>1993</v>
      </c>
      <c r="B9" s="22">
        <v>203.209</v>
      </c>
      <c r="C9" s="22">
        <v>0</v>
      </c>
      <c r="D9" s="22">
        <v>2041.324</v>
      </c>
      <c r="E9" s="22">
        <v>3200.948</v>
      </c>
      <c r="F9" s="22">
        <v>0</v>
      </c>
      <c r="G9" s="22">
        <v>0</v>
      </c>
      <c r="H9" s="23">
        <f t="shared" si="0"/>
        <v>5445.481</v>
      </c>
    </row>
    <row r="10" spans="1:8" ht="12.75">
      <c r="A10" s="21">
        <v>1994</v>
      </c>
      <c r="B10" s="22">
        <v>147.305</v>
      </c>
      <c r="C10" s="22">
        <v>0</v>
      </c>
      <c r="D10" s="22">
        <v>2718.966</v>
      </c>
      <c r="E10" s="22">
        <v>3462.465</v>
      </c>
      <c r="F10" s="22">
        <v>0</v>
      </c>
      <c r="G10" s="22">
        <v>0</v>
      </c>
      <c r="H10" s="23">
        <f t="shared" si="0"/>
        <v>6328.736</v>
      </c>
    </row>
    <row r="11" spans="1:8" ht="12.75">
      <c r="A11" s="21">
        <v>1995</v>
      </c>
      <c r="B11" s="22">
        <v>148.799</v>
      </c>
      <c r="C11" s="22">
        <v>0.788</v>
      </c>
      <c r="D11" s="22">
        <v>4713.688</v>
      </c>
      <c r="E11" s="22">
        <v>4184.04</v>
      </c>
      <c r="F11" s="22">
        <v>0</v>
      </c>
      <c r="G11" s="22">
        <v>0</v>
      </c>
      <c r="H11" s="23">
        <f t="shared" si="0"/>
        <v>9047.315</v>
      </c>
    </row>
    <row r="12" spans="1:8" ht="12.75">
      <c r="A12" s="21">
        <v>1996</v>
      </c>
      <c r="B12" s="22">
        <v>461.392</v>
      </c>
      <c r="C12" s="22">
        <v>28.853</v>
      </c>
      <c r="D12" s="22">
        <v>5776.401</v>
      </c>
      <c r="E12" s="22">
        <v>4394.64</v>
      </c>
      <c r="F12" s="22">
        <v>0</v>
      </c>
      <c r="G12" s="22">
        <v>0</v>
      </c>
      <c r="H12" s="23">
        <f t="shared" si="0"/>
        <v>10661.286</v>
      </c>
    </row>
    <row r="13" spans="1:8" ht="12.75">
      <c r="A13" s="21">
        <v>1997</v>
      </c>
      <c r="B13" s="22">
        <v>648.609</v>
      </c>
      <c r="C13" s="22">
        <v>14.866</v>
      </c>
      <c r="D13" s="22">
        <v>5679.271</v>
      </c>
      <c r="E13" s="22">
        <v>2547.052</v>
      </c>
      <c r="F13" s="22">
        <v>0</v>
      </c>
      <c r="G13" s="22">
        <v>0</v>
      </c>
      <c r="H13" s="23">
        <f t="shared" si="0"/>
        <v>8889.798</v>
      </c>
    </row>
    <row r="14" spans="1:8" ht="12.75">
      <c r="A14" s="21">
        <v>1998</v>
      </c>
      <c r="B14" s="22">
        <v>380.757</v>
      </c>
      <c r="C14" s="22">
        <v>98.31</v>
      </c>
      <c r="D14" s="22">
        <v>8164.992</v>
      </c>
      <c r="E14" s="22">
        <v>3298.721</v>
      </c>
      <c r="F14" s="22">
        <v>0</v>
      </c>
      <c r="G14" s="22">
        <v>0</v>
      </c>
      <c r="H14" s="23">
        <f t="shared" si="0"/>
        <v>11942.78</v>
      </c>
    </row>
    <row r="15" spans="1:8" ht="12.75">
      <c r="A15" s="21">
        <v>1999</v>
      </c>
      <c r="B15" s="22">
        <v>740.36</v>
      </c>
      <c r="C15" s="22">
        <v>228.43</v>
      </c>
      <c r="D15" s="22">
        <v>4767.853</v>
      </c>
      <c r="E15" s="22">
        <v>2390.28</v>
      </c>
      <c r="F15" s="22">
        <v>0</v>
      </c>
      <c r="G15" s="22">
        <v>0</v>
      </c>
      <c r="H15" s="23">
        <f t="shared" si="0"/>
        <v>8126.923000000001</v>
      </c>
    </row>
    <row r="16" spans="1:8" ht="12.75">
      <c r="A16" s="21">
        <v>2000</v>
      </c>
      <c r="B16" s="22">
        <v>98.109</v>
      </c>
      <c r="C16" s="22">
        <v>304.23</v>
      </c>
      <c r="D16" s="22">
        <v>5232.326</v>
      </c>
      <c r="E16" s="22">
        <v>2546.757</v>
      </c>
      <c r="F16" s="22">
        <v>0</v>
      </c>
      <c r="G16" s="22">
        <v>0</v>
      </c>
      <c r="H16" s="23">
        <f t="shared" si="0"/>
        <v>8181.4220000000005</v>
      </c>
    </row>
    <row r="17" spans="1:8" ht="12.75">
      <c r="A17" s="21">
        <v>2001</v>
      </c>
      <c r="B17" s="22">
        <v>348.659</v>
      </c>
      <c r="C17" s="22">
        <v>19.733</v>
      </c>
      <c r="D17" s="22">
        <v>5783.021</v>
      </c>
      <c r="E17" s="22">
        <v>579.892</v>
      </c>
      <c r="F17" s="22">
        <v>0</v>
      </c>
      <c r="G17" s="22">
        <v>0</v>
      </c>
      <c r="H17" s="23">
        <f t="shared" si="0"/>
        <v>6731.304999999999</v>
      </c>
    </row>
    <row r="18" spans="1:8" ht="12.75">
      <c r="A18" s="21">
        <v>2002</v>
      </c>
      <c r="B18" s="22">
        <v>0</v>
      </c>
      <c r="C18" s="22">
        <v>162.509</v>
      </c>
      <c r="D18" s="22">
        <v>5351.75</v>
      </c>
      <c r="E18" s="22">
        <v>2788.156</v>
      </c>
      <c r="F18" s="22">
        <v>75.222</v>
      </c>
      <c r="G18" s="22">
        <v>0</v>
      </c>
      <c r="H18" s="23">
        <f t="shared" si="0"/>
        <v>8377.637</v>
      </c>
    </row>
    <row r="19" spans="1:8" ht="12.75">
      <c r="A19" s="21">
        <v>2003</v>
      </c>
      <c r="B19" s="22">
        <v>35.675</v>
      </c>
      <c r="C19" s="22">
        <v>29.659</v>
      </c>
      <c r="D19" s="22">
        <v>6351.411</v>
      </c>
      <c r="E19" s="22">
        <v>3307.986</v>
      </c>
      <c r="F19" s="22">
        <v>513.318</v>
      </c>
      <c r="G19" s="22">
        <f>+'[1]PROYECTOS REGIONES 2003-2008'!$G$8/1000</f>
        <v>754.66</v>
      </c>
      <c r="H19" s="23">
        <f aca="true" t="shared" si="1" ref="H19:H24">SUM(B19:G19)</f>
        <v>10992.708999999999</v>
      </c>
    </row>
    <row r="20" spans="1:8" ht="12.75">
      <c r="A20" s="21">
        <v>2004</v>
      </c>
      <c r="B20" s="22">
        <v>16.562</v>
      </c>
      <c r="C20" s="22">
        <v>0</v>
      </c>
      <c r="D20" s="22">
        <v>8369.652</v>
      </c>
      <c r="E20" s="22">
        <v>8767.962</v>
      </c>
      <c r="F20" s="22">
        <v>980.607</v>
      </c>
      <c r="G20" s="22">
        <f>+'[1]PROYECTOS REGIONES 2003-2008'!$G$11/1000</f>
        <v>1322.549</v>
      </c>
      <c r="H20" s="23">
        <f t="shared" si="1"/>
        <v>19457.332</v>
      </c>
    </row>
    <row r="21" spans="1:8" ht="12.75">
      <c r="A21" s="21">
        <v>2005</v>
      </c>
      <c r="B21" s="22">
        <v>8.089</v>
      </c>
      <c r="C21" s="22">
        <v>0</v>
      </c>
      <c r="D21" s="22">
        <v>6305.301</v>
      </c>
      <c r="E21" s="22">
        <v>1404.973</v>
      </c>
      <c r="F21" s="22">
        <v>797.88</v>
      </c>
      <c r="G21" s="22">
        <f>+'[1]PROYECTOS REGIONES 2003-2008'!$G$19/1000</f>
        <v>1457.641</v>
      </c>
      <c r="H21" s="23">
        <f t="shared" si="1"/>
        <v>9973.884</v>
      </c>
    </row>
    <row r="22" spans="1:8" ht="12.75">
      <c r="A22" s="21">
        <v>2006</v>
      </c>
      <c r="B22" s="22">
        <v>23.316</v>
      </c>
      <c r="C22" s="22">
        <v>0</v>
      </c>
      <c r="D22" s="22">
        <v>7393.226</v>
      </c>
      <c r="E22" s="22">
        <v>1299.066</v>
      </c>
      <c r="F22" s="22">
        <v>260.182</v>
      </c>
      <c r="G22" s="22">
        <f>+'[1]PROYECTOS REGIONES 2003-2008'!$G$26/1000</f>
        <v>1932.8614420000001</v>
      </c>
      <c r="H22" s="23">
        <f t="shared" si="1"/>
        <v>10908.651442</v>
      </c>
    </row>
    <row r="23" spans="1:8" ht="12.75">
      <c r="A23" s="21">
        <v>2007</v>
      </c>
      <c r="B23" s="22">
        <f>+'[1]lineas 2007 2008 $c.año'!$J$20</f>
        <v>133.874095</v>
      </c>
      <c r="C23" s="22">
        <v>0</v>
      </c>
      <c r="D23" s="22">
        <f>+'[1]lineas 2007 2008 $c.año'!$J$19</f>
        <v>13822.878166999999</v>
      </c>
      <c r="E23" s="22">
        <f>+'[1]lineas 2007 2008 $c.año'!$J$18</f>
        <v>7530.5873010000005</v>
      </c>
      <c r="F23" s="22">
        <f>+'[1]lineas 2007 2008 $c.año'!$J$21</f>
        <v>553.753565</v>
      </c>
      <c r="G23" s="22">
        <f>+'[1]PROYECTOS REGIONES 2003-2008'!$G$34/1000</f>
        <v>1833.304568</v>
      </c>
      <c r="H23" s="23">
        <f t="shared" si="1"/>
        <v>23874.397695999996</v>
      </c>
    </row>
    <row r="24" spans="1:8" ht="13.5" thickBot="1">
      <c r="A24" s="24">
        <v>2008</v>
      </c>
      <c r="B24" s="25">
        <v>119</v>
      </c>
      <c r="C24" s="25">
        <v>0</v>
      </c>
      <c r="D24" s="25">
        <f>+'[1]lineas 2007 2008 $c.año'!$J$6</f>
        <v>15085.213</v>
      </c>
      <c r="E24" s="25">
        <f>+'[1]lineas 2007 2008 $c.año'!$J$5</f>
        <v>8480.181</v>
      </c>
      <c r="F24" s="25">
        <f>+'[1]lineas 2007 2008 $c.año'!$J$8</f>
        <v>522.693</v>
      </c>
      <c r="G24" s="25">
        <f>+'[1]PROYECTOS REGIONES 2003-2008'!$G$45/1000</f>
        <v>413.134</v>
      </c>
      <c r="H24" s="23">
        <f t="shared" si="1"/>
        <v>24620.220999999998</v>
      </c>
    </row>
    <row r="25" spans="1:8" ht="14.25" thickBot="1" thickTop="1">
      <c r="A25" s="26" t="s">
        <v>8</v>
      </c>
      <c r="B25" s="27">
        <f>SUM(B6:B24)</f>
        <v>3792.727095</v>
      </c>
      <c r="C25" s="27">
        <f aca="true" t="shared" si="2" ref="C25:H25">SUM(C6:C24)</f>
        <v>887.378</v>
      </c>
      <c r="D25" s="27">
        <f t="shared" si="2"/>
        <v>111269.864167</v>
      </c>
      <c r="E25" s="27">
        <f t="shared" si="2"/>
        <v>62528.73130099999</v>
      </c>
      <c r="F25" s="27">
        <f t="shared" si="2"/>
        <v>3703.655565</v>
      </c>
      <c r="G25" s="27">
        <f t="shared" si="2"/>
        <v>7714.150009999999</v>
      </c>
      <c r="H25" s="28">
        <f t="shared" si="2"/>
        <v>189896.506138</v>
      </c>
    </row>
    <row r="26" spans="1:8" ht="12.75">
      <c r="A26" s="29"/>
      <c r="B26" s="29"/>
      <c r="C26" s="29"/>
      <c r="D26" s="29"/>
      <c r="E26" s="29"/>
      <c r="F26" s="29"/>
      <c r="G26" s="29"/>
      <c r="H26" s="29"/>
    </row>
    <row r="27" spans="1:8" ht="12.75">
      <c r="A27" s="30" t="s">
        <v>10</v>
      </c>
      <c r="B27" s="30"/>
      <c r="C27" s="30"/>
      <c r="D27" s="30"/>
      <c r="E27" s="30"/>
      <c r="F27" s="30"/>
      <c r="G27" s="30"/>
      <c r="H27" s="30"/>
    </row>
    <row r="28" spans="1:8" ht="12.75">
      <c r="A28" s="31"/>
      <c r="B28" s="31"/>
      <c r="C28" s="31"/>
      <c r="D28" s="31"/>
      <c r="E28" s="31"/>
      <c r="F28" s="31"/>
      <c r="G28" s="31"/>
      <c r="H28" s="31"/>
    </row>
    <row r="29" spans="1:8" ht="12.75">
      <c r="A29" s="32" t="s">
        <v>11</v>
      </c>
      <c r="B29" s="32"/>
      <c r="C29" s="32"/>
      <c r="D29" s="32"/>
      <c r="E29" s="32"/>
      <c r="F29" s="32"/>
      <c r="G29" s="32"/>
      <c r="H29" s="32"/>
    </row>
    <row r="30" spans="1:8" ht="12.75">
      <c r="A30" s="33" t="s">
        <v>12</v>
      </c>
      <c r="B30" s="33"/>
      <c r="C30" s="33"/>
      <c r="D30" s="33"/>
      <c r="E30" s="33"/>
      <c r="F30" s="33"/>
      <c r="G30" s="33"/>
      <c r="H30" s="33"/>
    </row>
    <row r="31" spans="1:8" ht="12.75">
      <c r="A31" s="33"/>
      <c r="B31" s="33"/>
      <c r="C31" s="33"/>
      <c r="D31" s="33"/>
      <c r="E31" s="33"/>
      <c r="F31" s="33"/>
      <c r="G31" s="33"/>
      <c r="H31" s="33"/>
    </row>
    <row r="32" spans="1:8" ht="12.75">
      <c r="A32" s="33"/>
      <c r="B32" s="33"/>
      <c r="C32" s="33"/>
      <c r="D32" s="33"/>
      <c r="E32" s="33"/>
      <c r="F32" s="33"/>
      <c r="G32" s="33"/>
      <c r="H32" s="33"/>
    </row>
    <row r="33" spans="1:8" ht="12.75">
      <c r="A33" s="33"/>
      <c r="B33" s="33"/>
      <c r="C33" s="33"/>
      <c r="D33" s="33"/>
      <c r="E33" s="33"/>
      <c r="F33" s="33"/>
      <c r="G33" s="33"/>
      <c r="H33" s="33"/>
    </row>
    <row r="34" spans="1:8" ht="12.75">
      <c r="A34" s="33"/>
      <c r="B34" s="33"/>
      <c r="C34" s="33"/>
      <c r="D34" s="33"/>
      <c r="E34" s="33"/>
      <c r="F34" s="33"/>
      <c r="G34" s="33"/>
      <c r="H34" s="33"/>
    </row>
    <row r="35" spans="1:8" ht="12.75">
      <c r="A35" s="33"/>
      <c r="B35" s="33"/>
      <c r="C35" s="33"/>
      <c r="D35" s="33"/>
      <c r="E35" s="33"/>
      <c r="F35" s="33"/>
      <c r="G35" s="33"/>
      <c r="H35" s="33"/>
    </row>
    <row r="36" spans="1:8" ht="12.75">
      <c r="A36" s="33"/>
      <c r="B36" s="33"/>
      <c r="C36" s="33"/>
      <c r="D36" s="33"/>
      <c r="E36" s="33"/>
      <c r="F36" s="33"/>
      <c r="G36" s="33"/>
      <c r="H36" s="33"/>
    </row>
  </sheetData>
  <mergeCells count="14">
    <mergeCell ref="A26:H26"/>
    <mergeCell ref="A27:H27"/>
    <mergeCell ref="A29:H29"/>
    <mergeCell ref="A30:H36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H4:H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IVELASCON</dc:creator>
  <cp:keywords/>
  <dc:description/>
  <cp:lastModifiedBy>IVELASCON</cp:lastModifiedBy>
  <dcterms:created xsi:type="dcterms:W3CDTF">2009-06-18T20:58:00Z</dcterms:created>
  <dcterms:modified xsi:type="dcterms:W3CDTF">2009-06-18T20:58:30Z</dcterms:modified>
  <cp:category/>
  <cp:version/>
  <cp:contentType/>
  <cp:contentStatus/>
</cp:coreProperties>
</file>